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795" windowHeight="12015"/>
  </bookViews>
  <sheets>
    <sheet name="Consejeros" sheetId="2" r:id="rId1"/>
    <sheet name="Administrativo base" sheetId="1" r:id="rId2"/>
    <sheet name="Coordinadores distritales" sheetId="3" r:id="rId3"/>
    <sheet name="Administrativo Eventual" sheetId="4" r:id="rId4"/>
    <sheet name="Subcoordinadores" sheetId="5" r:id="rId5"/>
  </sheets>
  <definedNames>
    <definedName name="_xlnm.Print_Area" localSheetId="1">'Administrativo base'!$A$1:$I$240</definedName>
    <definedName name="_xlnm.Print_Area" localSheetId="4">Subcoordinadores!$A$1:$I$474</definedName>
    <definedName name="_xlnm.Print_Titles" localSheetId="1">'Administrativo base'!$1:$3</definedName>
    <definedName name="_xlnm.Print_Titles" localSheetId="3">'Administrativo Eventual'!$1:$7</definedName>
    <definedName name="_xlnm.Print_Titles" localSheetId="2">'Coordinadores distritales'!$1:$7</definedName>
    <definedName name="_xlnm.Print_Titles" localSheetId="4">Subcoordinadores!$1:$3</definedName>
  </definedNames>
  <calcPr calcId="145621"/>
</workbook>
</file>

<file path=xl/calcChain.xml><?xml version="1.0" encoding="utf-8"?>
<calcChain xmlns="http://schemas.openxmlformats.org/spreadsheetml/2006/main">
  <c r="I468" i="5" l="1"/>
  <c r="H468" i="5"/>
  <c r="G468" i="5"/>
  <c r="F468" i="5"/>
  <c r="E468" i="5"/>
  <c r="D468" i="5"/>
  <c r="C468" i="5"/>
  <c r="I458" i="5"/>
  <c r="H458" i="5"/>
  <c r="G458" i="5"/>
  <c r="F458" i="5"/>
  <c r="E458" i="5"/>
  <c r="D458" i="5"/>
  <c r="C458" i="5"/>
  <c r="I448" i="5"/>
  <c r="H448" i="5"/>
  <c r="G448" i="5"/>
  <c r="F448" i="5"/>
  <c r="E448" i="5"/>
  <c r="D448" i="5"/>
  <c r="C448" i="5"/>
  <c r="I442" i="5"/>
  <c r="H442" i="5"/>
  <c r="G442" i="5"/>
  <c r="F442" i="5"/>
  <c r="E442" i="5"/>
  <c r="D442" i="5"/>
  <c r="C442" i="5"/>
  <c r="I432" i="5"/>
  <c r="H432" i="5"/>
  <c r="G432" i="5"/>
  <c r="F432" i="5"/>
  <c r="E432" i="5"/>
  <c r="D432" i="5"/>
  <c r="C432" i="5"/>
  <c r="I426" i="5"/>
  <c r="H426" i="5"/>
  <c r="G426" i="5"/>
  <c r="F426" i="5"/>
  <c r="E426" i="5"/>
  <c r="D426" i="5"/>
  <c r="C426" i="5"/>
  <c r="I416" i="5"/>
  <c r="H416" i="5"/>
  <c r="G416" i="5"/>
  <c r="F416" i="5"/>
  <c r="E416" i="5"/>
  <c r="D416" i="5"/>
  <c r="C416" i="5"/>
  <c r="I406" i="5"/>
  <c r="H406" i="5"/>
  <c r="G406" i="5"/>
  <c r="F406" i="5"/>
  <c r="E406" i="5"/>
  <c r="D406" i="5"/>
  <c r="C406" i="5"/>
  <c r="I396" i="5"/>
  <c r="H396" i="5"/>
  <c r="G396" i="5"/>
  <c r="F396" i="5"/>
  <c r="E396" i="5"/>
  <c r="D396" i="5"/>
  <c r="C396" i="5"/>
  <c r="I386" i="5"/>
  <c r="H386" i="5"/>
  <c r="G386" i="5"/>
  <c r="F386" i="5"/>
  <c r="E386" i="5"/>
  <c r="D386" i="5"/>
  <c r="C386" i="5"/>
  <c r="I376" i="5"/>
  <c r="H376" i="5"/>
  <c r="G376" i="5"/>
  <c r="F376" i="5"/>
  <c r="E376" i="5"/>
  <c r="D376" i="5"/>
  <c r="C376" i="5"/>
  <c r="I366" i="5"/>
  <c r="H366" i="5"/>
  <c r="G366" i="5"/>
  <c r="F366" i="5"/>
  <c r="E366" i="5"/>
  <c r="D366" i="5"/>
  <c r="C366" i="5"/>
  <c r="I356" i="5"/>
  <c r="H356" i="5"/>
  <c r="G356" i="5"/>
  <c r="F356" i="5"/>
  <c r="E356" i="5"/>
  <c r="D356" i="5"/>
  <c r="C356" i="5"/>
  <c r="I346" i="5"/>
  <c r="H346" i="5"/>
  <c r="G346" i="5"/>
  <c r="F346" i="5"/>
  <c r="E346" i="5"/>
  <c r="D346" i="5"/>
  <c r="C346" i="5"/>
  <c r="I336" i="5"/>
  <c r="H336" i="5"/>
  <c r="G336" i="5"/>
  <c r="F336" i="5"/>
  <c r="E336" i="5"/>
  <c r="D336" i="5"/>
  <c r="C336" i="5"/>
  <c r="I326" i="5"/>
  <c r="H326" i="5"/>
  <c r="G326" i="5"/>
  <c r="F326" i="5"/>
  <c r="E326" i="5"/>
  <c r="D326" i="5"/>
  <c r="C326" i="5"/>
  <c r="I316" i="5"/>
  <c r="H316" i="5"/>
  <c r="G316" i="5"/>
  <c r="F316" i="5"/>
  <c r="E316" i="5"/>
  <c r="D316" i="5"/>
  <c r="C316" i="5"/>
  <c r="I306" i="5"/>
  <c r="H306" i="5"/>
  <c r="G306" i="5"/>
  <c r="F306" i="5"/>
  <c r="E306" i="5"/>
  <c r="D306" i="5"/>
  <c r="C306" i="5"/>
  <c r="I300" i="5"/>
  <c r="H300" i="5"/>
  <c r="G300" i="5"/>
  <c r="F300" i="5"/>
  <c r="E300" i="5"/>
  <c r="D300" i="5"/>
  <c r="C300" i="5"/>
  <c r="I291" i="5"/>
  <c r="H291" i="5"/>
  <c r="G291" i="5"/>
  <c r="F291" i="5"/>
  <c r="E291" i="5"/>
  <c r="D291" i="5"/>
  <c r="C291" i="5"/>
  <c r="I281" i="5"/>
  <c r="H281" i="5"/>
  <c r="G281" i="5"/>
  <c r="F281" i="5"/>
  <c r="E281" i="5"/>
  <c r="D281" i="5"/>
  <c r="C281" i="5"/>
  <c r="I271" i="5"/>
  <c r="H271" i="5"/>
  <c r="G271" i="5"/>
  <c r="F271" i="5"/>
  <c r="E271" i="5"/>
  <c r="D271" i="5"/>
  <c r="C271" i="5"/>
  <c r="I261" i="5"/>
  <c r="H261" i="5"/>
  <c r="G261" i="5"/>
  <c r="F261" i="5"/>
  <c r="E261" i="5"/>
  <c r="D261" i="5"/>
  <c r="C261" i="5"/>
  <c r="I255" i="5"/>
  <c r="H255" i="5"/>
  <c r="G255" i="5"/>
  <c r="F255" i="5"/>
  <c r="E255" i="5"/>
  <c r="D255" i="5"/>
  <c r="C255" i="5"/>
  <c r="I249" i="5"/>
  <c r="H249" i="5"/>
  <c r="G249" i="5"/>
  <c r="F249" i="5"/>
  <c r="E249" i="5"/>
  <c r="D249" i="5"/>
  <c r="C249" i="5"/>
  <c r="I243" i="5"/>
  <c r="H243" i="5"/>
  <c r="G243" i="5"/>
  <c r="F243" i="5"/>
  <c r="E243" i="5"/>
  <c r="D243" i="5"/>
  <c r="C243" i="5"/>
  <c r="I234" i="5"/>
  <c r="H234" i="5"/>
  <c r="G234" i="5"/>
  <c r="F234" i="5"/>
  <c r="E234" i="5"/>
  <c r="D234" i="5"/>
  <c r="C234" i="5"/>
  <c r="I225" i="5"/>
  <c r="H225" i="5"/>
  <c r="G225" i="5"/>
  <c r="F225" i="5"/>
  <c r="E225" i="5"/>
  <c r="D225" i="5"/>
  <c r="C225" i="5"/>
  <c r="I215" i="5"/>
  <c r="H215" i="5"/>
  <c r="G215" i="5"/>
  <c r="F215" i="5"/>
  <c r="E215" i="5"/>
  <c r="D215" i="5"/>
  <c r="C215" i="5"/>
  <c r="I209" i="5"/>
  <c r="H209" i="5"/>
  <c r="G209" i="5"/>
  <c r="F209" i="5"/>
  <c r="E209" i="5"/>
  <c r="D209" i="5"/>
  <c r="C209" i="5"/>
  <c r="I199" i="5"/>
  <c r="H199" i="5"/>
  <c r="G199" i="5"/>
  <c r="F199" i="5"/>
  <c r="E199" i="5"/>
  <c r="D199" i="5"/>
  <c r="C199" i="5"/>
  <c r="I193" i="5"/>
  <c r="H193" i="5"/>
  <c r="G193" i="5"/>
  <c r="F193" i="5"/>
  <c r="E193" i="5"/>
  <c r="D193" i="5"/>
  <c r="C193" i="5"/>
  <c r="I183" i="5"/>
  <c r="H183" i="5"/>
  <c r="G183" i="5"/>
  <c r="F183" i="5"/>
  <c r="E183" i="5"/>
  <c r="D183" i="5"/>
  <c r="C183" i="5"/>
  <c r="I173" i="5"/>
  <c r="H173" i="5"/>
  <c r="G173" i="5"/>
  <c r="F173" i="5"/>
  <c r="E173" i="5"/>
  <c r="D173" i="5"/>
  <c r="C173" i="5"/>
  <c r="I163" i="5"/>
  <c r="H163" i="5"/>
  <c r="G163" i="5"/>
  <c r="F163" i="5"/>
  <c r="E163" i="5"/>
  <c r="D163" i="5"/>
  <c r="C163" i="5"/>
  <c r="I153" i="5"/>
  <c r="H153" i="5"/>
  <c r="G153" i="5"/>
  <c r="F153" i="5"/>
  <c r="E153" i="5"/>
  <c r="D153" i="5"/>
  <c r="C153" i="5"/>
  <c r="I143" i="5"/>
  <c r="H143" i="5"/>
  <c r="G143" i="5"/>
  <c r="F143" i="5"/>
  <c r="E143" i="5"/>
  <c r="D143" i="5"/>
  <c r="C143" i="5"/>
  <c r="I133" i="5"/>
  <c r="H133" i="5"/>
  <c r="G133" i="5"/>
  <c r="F133" i="5"/>
  <c r="E133" i="5"/>
  <c r="D133" i="5"/>
  <c r="C133" i="5"/>
  <c r="I124" i="5"/>
  <c r="H124" i="5"/>
  <c r="G124" i="5"/>
  <c r="F124" i="5"/>
  <c r="E124" i="5"/>
  <c r="D124" i="5"/>
  <c r="C124" i="5"/>
  <c r="I114" i="5"/>
  <c r="H114" i="5"/>
  <c r="G114" i="5"/>
  <c r="F114" i="5"/>
  <c r="E114" i="5"/>
  <c r="D114" i="5"/>
  <c r="C114" i="5"/>
  <c r="I104" i="5"/>
  <c r="H104" i="5"/>
  <c r="G104" i="5"/>
  <c r="F104" i="5"/>
  <c r="E104" i="5"/>
  <c r="D104" i="5"/>
  <c r="C104" i="5"/>
  <c r="I94" i="5"/>
  <c r="H94" i="5"/>
  <c r="G94" i="5"/>
  <c r="F94" i="5"/>
  <c r="E94" i="5"/>
  <c r="D94" i="5"/>
  <c r="C94" i="5"/>
  <c r="I84" i="5"/>
  <c r="H84" i="5"/>
  <c r="G84" i="5"/>
  <c r="F84" i="5"/>
  <c r="E84" i="5"/>
  <c r="D84" i="5"/>
  <c r="C84" i="5"/>
  <c r="I75" i="5"/>
  <c r="H75" i="5"/>
  <c r="G75" i="5"/>
  <c r="F75" i="5"/>
  <c r="E75" i="5"/>
  <c r="D75" i="5"/>
  <c r="C75" i="5"/>
  <c r="I69" i="5"/>
  <c r="H69" i="5"/>
  <c r="G69" i="5"/>
  <c r="F69" i="5"/>
  <c r="E69" i="5"/>
  <c r="D69" i="5"/>
  <c r="C69" i="5"/>
  <c r="I60" i="5"/>
  <c r="H60" i="5"/>
  <c r="G60" i="5"/>
  <c r="F60" i="5"/>
  <c r="E60" i="5"/>
  <c r="D60" i="5"/>
  <c r="C60" i="5"/>
  <c r="I50" i="5"/>
  <c r="H50" i="5"/>
  <c r="G50" i="5"/>
  <c r="F50" i="5"/>
  <c r="E50" i="5"/>
  <c r="D50" i="5"/>
  <c r="C50" i="5"/>
  <c r="I40" i="5"/>
  <c r="H40" i="5"/>
  <c r="G40" i="5"/>
  <c r="F40" i="5"/>
  <c r="E40" i="5"/>
  <c r="D40" i="5"/>
  <c r="C40" i="5"/>
  <c r="I30" i="5"/>
  <c r="H30" i="5"/>
  <c r="G30" i="5"/>
  <c r="F30" i="5"/>
  <c r="E30" i="5"/>
  <c r="D30" i="5"/>
  <c r="C30" i="5"/>
  <c r="I24" i="5"/>
  <c r="H24" i="5"/>
  <c r="G24" i="5"/>
  <c r="F24" i="5"/>
  <c r="E24" i="5"/>
  <c r="D24" i="5"/>
  <c r="C24" i="5"/>
  <c r="I18" i="5"/>
  <c r="H18" i="5"/>
  <c r="G18" i="5"/>
  <c r="F18" i="5"/>
  <c r="E18" i="5"/>
  <c r="D18" i="5"/>
  <c r="C18" i="5"/>
  <c r="I12" i="5"/>
  <c r="H12" i="5"/>
  <c r="G12" i="5"/>
  <c r="F12" i="5"/>
  <c r="E12" i="5"/>
  <c r="D12" i="5"/>
  <c r="C12" i="5"/>
  <c r="I203" i="4" l="1"/>
  <c r="I206" i="4" s="1"/>
  <c r="I210" i="4" s="1"/>
  <c r="H203" i="4"/>
  <c r="H206" i="4" s="1"/>
  <c r="H210" i="4" s="1"/>
  <c r="G203" i="4"/>
  <c r="G206" i="4" s="1"/>
  <c r="G210" i="4" s="1"/>
  <c r="F203" i="4"/>
  <c r="F206" i="4" s="1"/>
  <c r="F210" i="4" s="1"/>
  <c r="E203" i="4"/>
  <c r="E206" i="4" s="1"/>
  <c r="E210" i="4" s="1"/>
  <c r="D203" i="4"/>
  <c r="D206" i="4" s="1"/>
  <c r="D210" i="4" s="1"/>
  <c r="C203" i="4"/>
  <c r="C206" i="4" s="1"/>
  <c r="C210" i="4" s="1"/>
  <c r="I196" i="4"/>
  <c r="H196" i="4"/>
  <c r="G196" i="4"/>
  <c r="F196" i="4"/>
  <c r="E196" i="4"/>
  <c r="D196" i="4"/>
  <c r="C196" i="4"/>
  <c r="I191" i="4"/>
  <c r="H191" i="4"/>
  <c r="G191" i="4"/>
  <c r="F191" i="4"/>
  <c r="E191" i="4"/>
  <c r="D191" i="4"/>
  <c r="C191" i="4"/>
  <c r="I185" i="4"/>
  <c r="H185" i="4"/>
  <c r="G185" i="4"/>
  <c r="F185" i="4"/>
  <c r="E185" i="4"/>
  <c r="D185" i="4"/>
  <c r="C185" i="4"/>
  <c r="I180" i="4"/>
  <c r="H180" i="4"/>
  <c r="G180" i="4"/>
  <c r="F180" i="4"/>
  <c r="E180" i="4"/>
  <c r="D180" i="4"/>
  <c r="C180" i="4"/>
  <c r="I171" i="4"/>
  <c r="H171" i="4"/>
  <c r="G171" i="4"/>
  <c r="F171" i="4"/>
  <c r="E171" i="4"/>
  <c r="D171" i="4"/>
  <c r="C171" i="4"/>
  <c r="I166" i="4"/>
  <c r="H166" i="4"/>
  <c r="G166" i="4"/>
  <c r="F166" i="4"/>
  <c r="E166" i="4"/>
  <c r="D166" i="4"/>
  <c r="C166" i="4"/>
  <c r="I161" i="4"/>
  <c r="H161" i="4"/>
  <c r="G161" i="4"/>
  <c r="F161" i="4"/>
  <c r="E161" i="4"/>
  <c r="D161" i="4"/>
  <c r="C161" i="4"/>
  <c r="I131" i="4"/>
  <c r="H131" i="4"/>
  <c r="G131" i="4"/>
  <c r="F131" i="4"/>
  <c r="E131" i="4"/>
  <c r="D131" i="4"/>
  <c r="C131" i="4"/>
  <c r="I100" i="4"/>
  <c r="H100" i="4"/>
  <c r="G100" i="4"/>
  <c r="F100" i="4"/>
  <c r="E100" i="4"/>
  <c r="D100" i="4"/>
  <c r="C100" i="4"/>
  <c r="I78" i="4"/>
  <c r="H78" i="4"/>
  <c r="G78" i="4"/>
  <c r="F78" i="4"/>
  <c r="E78" i="4"/>
  <c r="D78" i="4"/>
  <c r="C78" i="4"/>
  <c r="I70" i="4"/>
  <c r="H70" i="4"/>
  <c r="G70" i="4"/>
  <c r="F70" i="4"/>
  <c r="E70" i="4"/>
  <c r="D70" i="4"/>
  <c r="C70" i="4"/>
  <c r="I32" i="4"/>
  <c r="H32" i="4"/>
  <c r="G32" i="4"/>
  <c r="F32" i="4"/>
  <c r="E32" i="4"/>
  <c r="D32" i="4"/>
  <c r="C32" i="4"/>
  <c r="I27" i="4"/>
  <c r="H27" i="4"/>
  <c r="G27" i="4"/>
  <c r="F27" i="4"/>
  <c r="E27" i="4"/>
  <c r="D27" i="4"/>
  <c r="C27" i="4"/>
  <c r="I18" i="4"/>
  <c r="H18" i="4"/>
  <c r="G18" i="4"/>
  <c r="F18" i="4"/>
  <c r="E18" i="4"/>
  <c r="D18" i="4"/>
  <c r="C18" i="4"/>
  <c r="I295" i="3" l="1"/>
  <c r="H295" i="3"/>
  <c r="G295" i="3"/>
  <c r="F295" i="3"/>
  <c r="E295" i="3"/>
  <c r="D295" i="3"/>
  <c r="C295" i="3"/>
  <c r="I290" i="3"/>
  <c r="H290" i="3"/>
  <c r="G290" i="3"/>
  <c r="F290" i="3"/>
  <c r="E290" i="3"/>
  <c r="D290" i="3"/>
  <c r="C290" i="3"/>
  <c r="I285" i="3"/>
  <c r="H285" i="3"/>
  <c r="G285" i="3"/>
  <c r="F285" i="3"/>
  <c r="E285" i="3"/>
  <c r="D285" i="3"/>
  <c r="C285" i="3"/>
  <c r="I280" i="3"/>
  <c r="H280" i="3"/>
  <c r="G280" i="3"/>
  <c r="F280" i="3"/>
  <c r="E280" i="3"/>
  <c r="D280" i="3"/>
  <c r="C280" i="3"/>
  <c r="I275" i="3"/>
  <c r="H275" i="3"/>
  <c r="G275" i="3"/>
  <c r="F275" i="3"/>
  <c r="E275" i="3"/>
  <c r="D275" i="3"/>
  <c r="C275" i="3"/>
  <c r="I270" i="3"/>
  <c r="H270" i="3"/>
  <c r="G270" i="3"/>
  <c r="F270" i="3"/>
  <c r="E270" i="3"/>
  <c r="D270" i="3"/>
  <c r="C270" i="3"/>
  <c r="I265" i="3"/>
  <c r="H265" i="3"/>
  <c r="G265" i="3"/>
  <c r="F265" i="3"/>
  <c r="E265" i="3"/>
  <c r="D265" i="3"/>
  <c r="C265" i="3"/>
  <c r="I260" i="3"/>
  <c r="H260" i="3"/>
  <c r="G260" i="3"/>
  <c r="F260" i="3"/>
  <c r="E260" i="3"/>
  <c r="D260" i="3"/>
  <c r="C260" i="3"/>
  <c r="I255" i="3"/>
  <c r="H255" i="3"/>
  <c r="G255" i="3"/>
  <c r="F255" i="3"/>
  <c r="E255" i="3"/>
  <c r="D255" i="3"/>
  <c r="C255" i="3"/>
  <c r="I250" i="3"/>
  <c r="H250" i="3"/>
  <c r="G250" i="3"/>
  <c r="F250" i="3"/>
  <c r="E250" i="3"/>
  <c r="D250" i="3"/>
  <c r="C250" i="3"/>
  <c r="I245" i="3"/>
  <c r="H245" i="3"/>
  <c r="G245" i="3"/>
  <c r="F245" i="3"/>
  <c r="E245" i="3"/>
  <c r="D245" i="3"/>
  <c r="C245" i="3"/>
  <c r="I240" i="3"/>
  <c r="H240" i="3"/>
  <c r="G240" i="3"/>
  <c r="F240" i="3"/>
  <c r="E240" i="3"/>
  <c r="D240" i="3"/>
  <c r="C240" i="3"/>
  <c r="I235" i="3"/>
  <c r="H235" i="3"/>
  <c r="G235" i="3"/>
  <c r="F235" i="3"/>
  <c r="E235" i="3"/>
  <c r="D235" i="3"/>
  <c r="C235" i="3"/>
  <c r="I230" i="3"/>
  <c r="H230" i="3"/>
  <c r="G230" i="3"/>
  <c r="F230" i="3"/>
  <c r="E230" i="3"/>
  <c r="D230" i="3"/>
  <c r="C230" i="3"/>
  <c r="I225" i="3"/>
  <c r="H225" i="3"/>
  <c r="G225" i="3"/>
  <c r="F225" i="3"/>
  <c r="E225" i="3"/>
  <c r="D225" i="3"/>
  <c r="C225" i="3"/>
  <c r="I220" i="3"/>
  <c r="H220" i="3"/>
  <c r="G220" i="3"/>
  <c r="F220" i="3"/>
  <c r="E220" i="3"/>
  <c r="D220" i="3"/>
  <c r="C220" i="3"/>
  <c r="I215" i="3"/>
  <c r="H215" i="3"/>
  <c r="G215" i="3"/>
  <c r="F215" i="3"/>
  <c r="E215" i="3"/>
  <c r="D215" i="3"/>
  <c r="C215" i="3"/>
  <c r="I210" i="3"/>
  <c r="H210" i="3"/>
  <c r="G210" i="3"/>
  <c r="F210" i="3"/>
  <c r="E210" i="3"/>
  <c r="D210" i="3"/>
  <c r="C210" i="3"/>
  <c r="I205" i="3"/>
  <c r="H205" i="3"/>
  <c r="G205" i="3"/>
  <c r="F205" i="3"/>
  <c r="E205" i="3"/>
  <c r="D205" i="3"/>
  <c r="C205" i="3"/>
  <c r="I200" i="3"/>
  <c r="H200" i="3"/>
  <c r="G200" i="3"/>
  <c r="F200" i="3"/>
  <c r="E200" i="3"/>
  <c r="D200" i="3"/>
  <c r="C200" i="3"/>
  <c r="I195" i="3"/>
  <c r="H195" i="3"/>
  <c r="G195" i="3"/>
  <c r="F195" i="3"/>
  <c r="E195" i="3"/>
  <c r="D195" i="3"/>
  <c r="C195" i="3"/>
  <c r="I190" i="3"/>
  <c r="H190" i="3"/>
  <c r="G190" i="3"/>
  <c r="F190" i="3"/>
  <c r="E190" i="3"/>
  <c r="D190" i="3"/>
  <c r="C190" i="3"/>
  <c r="I185" i="3"/>
  <c r="H185" i="3"/>
  <c r="G185" i="3"/>
  <c r="F185" i="3"/>
  <c r="E185" i="3"/>
  <c r="D185" i="3"/>
  <c r="C185" i="3"/>
  <c r="I180" i="3"/>
  <c r="H180" i="3"/>
  <c r="G180" i="3"/>
  <c r="F180" i="3"/>
  <c r="E180" i="3"/>
  <c r="D180" i="3"/>
  <c r="C180" i="3"/>
  <c r="I175" i="3"/>
  <c r="H175" i="3"/>
  <c r="G175" i="3"/>
  <c r="F175" i="3"/>
  <c r="E175" i="3"/>
  <c r="D175" i="3"/>
  <c r="C175" i="3"/>
  <c r="I170" i="3"/>
  <c r="H170" i="3"/>
  <c r="G170" i="3"/>
  <c r="F170" i="3"/>
  <c r="E170" i="3"/>
  <c r="D170" i="3"/>
  <c r="C170" i="3"/>
  <c r="I165" i="3"/>
  <c r="H165" i="3"/>
  <c r="G165" i="3"/>
  <c r="F165" i="3"/>
  <c r="E165" i="3"/>
  <c r="D165" i="3"/>
  <c r="C165" i="3"/>
  <c r="I160" i="3"/>
  <c r="H160" i="3"/>
  <c r="G160" i="3"/>
  <c r="F160" i="3"/>
  <c r="E160" i="3"/>
  <c r="D160" i="3"/>
  <c r="C160" i="3"/>
  <c r="I155" i="3"/>
  <c r="H155" i="3"/>
  <c r="G155" i="3"/>
  <c r="F155" i="3"/>
  <c r="E155" i="3"/>
  <c r="D155" i="3"/>
  <c r="C155" i="3"/>
  <c r="I150" i="3"/>
  <c r="H150" i="3"/>
  <c r="G150" i="3"/>
  <c r="F150" i="3"/>
  <c r="E150" i="3"/>
  <c r="D150" i="3"/>
  <c r="C150" i="3"/>
  <c r="I145" i="3"/>
  <c r="H145" i="3"/>
  <c r="G145" i="3"/>
  <c r="F145" i="3"/>
  <c r="E145" i="3"/>
  <c r="D145" i="3"/>
  <c r="C145" i="3"/>
  <c r="I140" i="3"/>
  <c r="H140" i="3"/>
  <c r="G140" i="3"/>
  <c r="F140" i="3"/>
  <c r="E140" i="3"/>
  <c r="D140" i="3"/>
  <c r="C140" i="3"/>
  <c r="I135" i="3"/>
  <c r="H135" i="3"/>
  <c r="G135" i="3"/>
  <c r="F135" i="3"/>
  <c r="E135" i="3"/>
  <c r="D135" i="3"/>
  <c r="C135" i="3"/>
  <c r="I130" i="3"/>
  <c r="H130" i="3"/>
  <c r="G130" i="3"/>
  <c r="F130" i="3"/>
  <c r="E130" i="3"/>
  <c r="D130" i="3"/>
  <c r="C130" i="3"/>
  <c r="I125" i="3"/>
  <c r="H125" i="3"/>
  <c r="G125" i="3"/>
  <c r="F125" i="3"/>
  <c r="E125" i="3"/>
  <c r="D125" i="3"/>
  <c r="C125" i="3"/>
  <c r="I120" i="3"/>
  <c r="H120" i="3"/>
  <c r="G120" i="3"/>
  <c r="F120" i="3"/>
  <c r="E120" i="3"/>
  <c r="D120" i="3"/>
  <c r="C120" i="3"/>
  <c r="I115" i="3"/>
  <c r="H115" i="3"/>
  <c r="G115" i="3"/>
  <c r="F115" i="3"/>
  <c r="E115" i="3"/>
  <c r="D115" i="3"/>
  <c r="C115" i="3"/>
  <c r="I110" i="3"/>
  <c r="H110" i="3"/>
  <c r="G110" i="3"/>
  <c r="F110" i="3"/>
  <c r="E110" i="3"/>
  <c r="D110" i="3"/>
  <c r="C110" i="3"/>
  <c r="I105" i="3"/>
  <c r="H105" i="3"/>
  <c r="G105" i="3"/>
  <c r="F105" i="3"/>
  <c r="E105" i="3"/>
  <c r="D105" i="3"/>
  <c r="C105" i="3"/>
  <c r="I100" i="3"/>
  <c r="H100" i="3"/>
  <c r="G100" i="3"/>
  <c r="F100" i="3"/>
  <c r="E100" i="3"/>
  <c r="D100" i="3"/>
  <c r="C100" i="3"/>
  <c r="I95" i="3"/>
  <c r="H95" i="3"/>
  <c r="G95" i="3"/>
  <c r="F95" i="3"/>
  <c r="E95" i="3"/>
  <c r="D95" i="3"/>
  <c r="C95" i="3"/>
  <c r="I90" i="3"/>
  <c r="H90" i="3"/>
  <c r="G90" i="3"/>
  <c r="F90" i="3"/>
  <c r="E90" i="3"/>
  <c r="D90" i="3"/>
  <c r="C90" i="3"/>
  <c r="I85" i="3"/>
  <c r="H85" i="3"/>
  <c r="G85" i="3"/>
  <c r="F85" i="3"/>
  <c r="E85" i="3"/>
  <c r="D85" i="3"/>
  <c r="C85" i="3"/>
  <c r="I80" i="3"/>
  <c r="H80" i="3"/>
  <c r="G80" i="3"/>
  <c r="F80" i="3"/>
  <c r="E80" i="3"/>
  <c r="D80" i="3"/>
  <c r="C80" i="3"/>
  <c r="I75" i="3"/>
  <c r="H75" i="3"/>
  <c r="G75" i="3"/>
  <c r="F75" i="3"/>
  <c r="E75" i="3"/>
  <c r="D75" i="3"/>
  <c r="C75" i="3"/>
  <c r="I70" i="3"/>
  <c r="H70" i="3"/>
  <c r="G70" i="3"/>
  <c r="F70" i="3"/>
  <c r="E70" i="3"/>
  <c r="D70" i="3"/>
  <c r="C70" i="3"/>
  <c r="I65" i="3"/>
  <c r="H65" i="3"/>
  <c r="G65" i="3"/>
  <c r="F65" i="3"/>
  <c r="E65" i="3"/>
  <c r="D65" i="3"/>
  <c r="C65" i="3"/>
  <c r="I60" i="3"/>
  <c r="H60" i="3"/>
  <c r="G60" i="3"/>
  <c r="F60" i="3"/>
  <c r="E60" i="3"/>
  <c r="D60" i="3"/>
  <c r="C60" i="3"/>
  <c r="I55" i="3"/>
  <c r="H55" i="3"/>
  <c r="G55" i="3"/>
  <c r="F55" i="3"/>
  <c r="E55" i="3"/>
  <c r="D55" i="3"/>
  <c r="C55" i="3"/>
  <c r="I50" i="3"/>
  <c r="H50" i="3"/>
  <c r="G50" i="3"/>
  <c r="F50" i="3"/>
  <c r="E50" i="3"/>
  <c r="D50" i="3"/>
  <c r="C50" i="3"/>
  <c r="I45" i="3"/>
  <c r="H45" i="3"/>
  <c r="G45" i="3"/>
  <c r="F45" i="3"/>
  <c r="E45" i="3"/>
  <c r="D45" i="3"/>
  <c r="C45" i="3"/>
  <c r="I40" i="3"/>
  <c r="H40" i="3"/>
  <c r="G40" i="3"/>
  <c r="F40" i="3"/>
  <c r="E40" i="3"/>
  <c r="D40" i="3"/>
  <c r="C40" i="3"/>
  <c r="I35" i="3"/>
  <c r="I298" i="3" s="1"/>
  <c r="H35" i="3"/>
  <c r="H298" i="3" s="1"/>
  <c r="G35" i="3"/>
  <c r="G298" i="3" s="1"/>
  <c r="F35" i="3"/>
  <c r="F298" i="3" s="1"/>
  <c r="E35" i="3"/>
  <c r="E298" i="3" s="1"/>
  <c r="D35" i="3"/>
  <c r="D298" i="3" s="1"/>
  <c r="C35" i="3"/>
  <c r="C298" i="3" s="1"/>
  <c r="I22" i="2" l="1"/>
  <c r="H22" i="2"/>
  <c r="G22" i="2"/>
  <c r="F22" i="2"/>
  <c r="E22" i="2"/>
  <c r="D22" i="2"/>
  <c r="C22" i="2"/>
  <c r="I17" i="2"/>
  <c r="I25" i="2" s="1"/>
  <c r="H17" i="2"/>
  <c r="H25" i="2" s="1"/>
  <c r="G17" i="2"/>
  <c r="G25" i="2" s="1"/>
  <c r="F17" i="2"/>
  <c r="F25" i="2" s="1"/>
  <c r="E17" i="2"/>
  <c r="E25" i="2" s="1"/>
  <c r="D17" i="2"/>
  <c r="D25" i="2" s="1"/>
  <c r="C17" i="2"/>
  <c r="C25" i="2" s="1"/>
  <c r="I239" i="1" l="1"/>
  <c r="H239" i="1"/>
  <c r="G239" i="1"/>
  <c r="F239" i="1"/>
  <c r="E239" i="1"/>
  <c r="D239" i="1"/>
  <c r="C239" i="1"/>
</calcChain>
</file>

<file path=xl/sharedStrings.xml><?xml version="1.0" encoding="utf-8"?>
<sst xmlns="http://schemas.openxmlformats.org/spreadsheetml/2006/main" count="2286" uniqueCount="1052">
  <si>
    <t>INSTITUTO ELECTORAL Y DE PARTICIPACION CIUDADANA DEL ESTADO DE JALISCO</t>
  </si>
  <si>
    <t>AGUINALDO 2011 ADMINISTRATIVO BASE</t>
  </si>
  <si>
    <t>Código</t>
  </si>
  <si>
    <t>Empleado</t>
  </si>
  <si>
    <t>Aguinaldo</t>
  </si>
  <si>
    <t>*TOTAL* *PERCEPCIONES*</t>
  </si>
  <si>
    <t>I.S.P.T. (sp)</t>
  </si>
  <si>
    <t>Ajuste al neto</t>
  </si>
  <si>
    <t>Ley SPEJM. Parrafo 2, Art. 54</t>
  </si>
  <si>
    <t>*TOTAL* *DEDUCCIONES*</t>
  </si>
  <si>
    <t>*NETO*</t>
  </si>
  <si>
    <t>Departamento 1 CONSEJEROS REPRESENTANTES</t>
  </si>
  <si>
    <t>Guzmán López Silvia Yolanda</t>
  </si>
  <si>
    <t>Total Depto</t>
  </si>
  <si>
    <t xml:space="preserve">  ---------------------------</t>
  </si>
  <si>
    <t>Departamento 2 CONSEJEROS ELECTORALES</t>
  </si>
  <si>
    <t>Stettner Carrillo Karla Sofía</t>
  </si>
  <si>
    <t>Mendoza González María Guadalupe</t>
  </si>
  <si>
    <t>Márquez García Ana Paula</t>
  </si>
  <si>
    <t>Guerra Anaya Nayeli Trinidad</t>
  </si>
  <si>
    <t>Luna Mariscal Marco Antulio</t>
  </si>
  <si>
    <t>Rolon Razo María</t>
  </si>
  <si>
    <t>Uribe  Macedo Víctor Juan</t>
  </si>
  <si>
    <t>Santoyo Bernal Marcos Antonio</t>
  </si>
  <si>
    <t>Sanmiguel  Gastelum Ana Paula</t>
  </si>
  <si>
    <t>Romero Ferrero Ricardo Alberto</t>
  </si>
  <si>
    <t>Larios Jiménez  Alex Fernando</t>
  </si>
  <si>
    <t>Hernández   Gómez  Miguel Alejandro</t>
  </si>
  <si>
    <t>Departamento 3 PRESIDENCIA</t>
  </si>
  <si>
    <t>Lejarazu González Melissa</t>
  </si>
  <si>
    <t>Barrera López Isidro</t>
  </si>
  <si>
    <t>Lozano Del Real Francisco Javier</t>
  </si>
  <si>
    <t>Preciado López Jesús Isaac</t>
  </si>
  <si>
    <t>Leyva Martínez Gisela Araceli</t>
  </si>
  <si>
    <t>Macias  López  Gabriel Anuar</t>
  </si>
  <si>
    <t>Munguía Martínez Alvaro Fernando</t>
  </si>
  <si>
    <t>González Flores Guillermo</t>
  </si>
  <si>
    <t>Departamento 4 SECRETARIA EJECUTIVA</t>
  </si>
  <si>
    <t>Villaseñor Godoy Juan Carlos</t>
  </si>
  <si>
    <t>Barajas Solórzano Jesús Pablo</t>
  </si>
  <si>
    <t>López Villa Margarita</t>
  </si>
  <si>
    <t>Espinosa  Magallón Jesús</t>
  </si>
  <si>
    <t>Hernández  Del Toro  José Trinidad</t>
  </si>
  <si>
    <t xml:space="preserve">Mendez  Carrillo Salvador </t>
  </si>
  <si>
    <t>Quezada Chavira Eric</t>
  </si>
  <si>
    <t>Alvarado  González  Alejandro</t>
  </si>
  <si>
    <t>Gómez  Navarro  Jesús Roberto</t>
  </si>
  <si>
    <t>Ruiz Jiménez Erica Maria</t>
  </si>
  <si>
    <t>Departamento 5 ADMINISTRACION Y FINANZAS</t>
  </si>
  <si>
    <t>Hernández Rodríguez Rodolfo</t>
  </si>
  <si>
    <t>Solares Manzanares Ma. Isabel</t>
  </si>
  <si>
    <t>Pérez Santos Emerita</t>
  </si>
  <si>
    <t>Huerta Villalbazo Mabel Rosalina</t>
  </si>
  <si>
    <t>Serrano Mora Martha</t>
  </si>
  <si>
    <t>Vázquez Echauri América Lucía</t>
  </si>
  <si>
    <t>Islas Mora María De Lourdes</t>
  </si>
  <si>
    <t>Franco Lozano Raúl Ivan</t>
  </si>
  <si>
    <t>Corona Guzmán Raúl</t>
  </si>
  <si>
    <t>Pérez Alaniz Raúl</t>
  </si>
  <si>
    <t>Martínez Peralta Selene</t>
  </si>
  <si>
    <t>Rincón Hernández María Alicia</t>
  </si>
  <si>
    <t>Navarro Onofre Enrique</t>
  </si>
  <si>
    <t>Farías  González  Mónica</t>
  </si>
  <si>
    <t>García  Gómez  Luis Armando</t>
  </si>
  <si>
    <t>Ramírez  García  Hugo Elias</t>
  </si>
  <si>
    <t>Castrejón  Benítez Pamela Estefania</t>
  </si>
  <si>
    <t>López Bautista Celia Angelica Maria</t>
  </si>
  <si>
    <t>Franco Jiménez Juan Carlos</t>
  </si>
  <si>
    <t>Molina Becerril Lilia Adriana</t>
  </si>
  <si>
    <t>Morillon Arceo Héctor Antonio</t>
  </si>
  <si>
    <t>Ramírez Gallardo Juan Carlos</t>
  </si>
  <si>
    <t>Silva Chavarria Patricia Guadalupe</t>
  </si>
  <si>
    <t>Santana Madrigal Ricardo</t>
  </si>
  <si>
    <t>Nieto Ramos Livia</t>
  </si>
  <si>
    <t>Echeverría Ayala María De Lourdes</t>
  </si>
  <si>
    <t>Departamento 6 ORGANIZACION</t>
  </si>
  <si>
    <t>Ojeda G. Valdivia Héctor Leonardo</t>
  </si>
  <si>
    <t>Padilla Sánchez José Alfonso</t>
  </si>
  <si>
    <t>Sánchez Valdéz Marcos</t>
  </si>
  <si>
    <t>Delgadillo González  Saúl</t>
  </si>
  <si>
    <t>Romero  Aceves  Raúl</t>
  </si>
  <si>
    <t>Rodríguez  Heredia  Hugo</t>
  </si>
  <si>
    <t>Alatorre Barajas Maria Soledad</t>
  </si>
  <si>
    <t>Machain Sanabria Minerva Elena</t>
  </si>
  <si>
    <t>Alcaraz Cross Guillermo Amado</t>
  </si>
  <si>
    <t>Departamento 7 CAPACITACION</t>
  </si>
  <si>
    <t>Sánchez Fregoso Luz Erika</t>
  </si>
  <si>
    <t>Zavala  Avalos Sergio Alberto</t>
  </si>
  <si>
    <t>Peiro Beltán   María Irma</t>
  </si>
  <si>
    <t>Silva Moreno Carlos Alberto</t>
  </si>
  <si>
    <t>Diaz Llamas Marco Antonio</t>
  </si>
  <si>
    <t>X Mota Luis Gabriel</t>
  </si>
  <si>
    <t>Departamento 8 JURIDICO</t>
  </si>
  <si>
    <t>Meza Rincón Eduardo</t>
  </si>
  <si>
    <t>Sánchez Aguirre Fernando</t>
  </si>
  <si>
    <t>Campos Guzmán Luis Alfonso</t>
  </si>
  <si>
    <t>Serafín Morfín Brenda Judith</t>
  </si>
  <si>
    <t>Manzanilla Aznarez Eduardo Cipriano</t>
  </si>
  <si>
    <t>Serafín  Morfín Blanca Vanessa</t>
  </si>
  <si>
    <t>Casillas  Torres  Eduardo</t>
  </si>
  <si>
    <t xml:space="preserve">Diaz  Diaz Jessica </t>
  </si>
  <si>
    <t>Ramírez  Rodríguez  Ivanhoe</t>
  </si>
  <si>
    <t>Ascencio Aceves José Noé</t>
  </si>
  <si>
    <t>Rodríguez Becerra Laura Mireya</t>
  </si>
  <si>
    <t>Murillo Gutiérrez Manuel Alejandro</t>
  </si>
  <si>
    <t>Duarte Vega Sergio</t>
  </si>
  <si>
    <t>Jiménez Briseño Tlacaél</t>
  </si>
  <si>
    <t>Departamento 9 INFORMATICA</t>
  </si>
  <si>
    <t>Ríos López Francisco Javier</t>
  </si>
  <si>
    <t>Mendoza Sandoval Jautsi</t>
  </si>
  <si>
    <t xml:space="preserve">Castañeda  López Elbert Héctor </t>
  </si>
  <si>
    <t>Camacho  Ortíz  Ignacio</t>
  </si>
  <si>
    <t xml:space="preserve">Mendoza  Sandoval Carlos Alfredo </t>
  </si>
  <si>
    <t>Meneses  De La Sotarriba  José Juan</t>
  </si>
  <si>
    <t xml:space="preserve">Rios  López  Cesar Alejandro </t>
  </si>
  <si>
    <t>Garzón Contreras Ramiro Feliciano</t>
  </si>
  <si>
    <t>X Briseño Javier</t>
  </si>
  <si>
    <t>Medina Vázquez Victor Daniel</t>
  </si>
  <si>
    <t>Rechy Aguirre Aniceto Arturo</t>
  </si>
  <si>
    <t>Gallego Avila Hector</t>
  </si>
  <si>
    <t>Departamento 10 COMUNICACION SOCIAL</t>
  </si>
  <si>
    <t>Chavez Aguilar Daniel</t>
  </si>
  <si>
    <t>Alvarado Vera Raquel Guadalupe</t>
  </si>
  <si>
    <t>Haro  De La Torre  Cristopher</t>
  </si>
  <si>
    <t>Muñoz Ramírez José Alberto</t>
  </si>
  <si>
    <t>Departamento 17 PRERROGATIVAS</t>
  </si>
  <si>
    <t>Torres Figueroa Luis Roberto</t>
  </si>
  <si>
    <t>Castellanos Silva Ernesto Gerardo</t>
  </si>
  <si>
    <t>Gutiérrez Mora Miriam Guadalupe</t>
  </si>
  <si>
    <t>Portillo Delgado Rosa Isela</t>
  </si>
  <si>
    <t>Departamento 18 UNIDAD DE TRANSPARENCIA</t>
  </si>
  <si>
    <t>De Alba Moreno Ricardo Alfonso</t>
  </si>
  <si>
    <t>Hernández Velázquez Miguel Ángel</t>
  </si>
  <si>
    <t>Viveros  Reyes Pedro Vicente</t>
  </si>
  <si>
    <t>Bocanegra  Toledo Daniela</t>
  </si>
  <si>
    <t xml:space="preserve">González  Vargas  María Eutimia </t>
  </si>
  <si>
    <t>Departamento 21 SEC. TÉCNICA DE COMISIONES</t>
  </si>
  <si>
    <t>Rosas  Villalobos Alma Fabiola Del Rosario</t>
  </si>
  <si>
    <t>Alvarado  Pelayo Daniel Alejandro</t>
  </si>
  <si>
    <t>García  Castañón  Edgar Federico</t>
  </si>
  <si>
    <t>Rangel Juárez Griselda Beatriz</t>
  </si>
  <si>
    <t>Godinez Terriquez Miguel</t>
  </si>
  <si>
    <t>Departamento 23 U.F.R.P.P.</t>
  </si>
  <si>
    <t>González Carrillo Martha Cecilia</t>
  </si>
  <si>
    <t>González Colin Annia</t>
  </si>
  <si>
    <t>Sánchez Alvarez Elvira Yadira</t>
  </si>
  <si>
    <t>Rodríguez Hernández Edmundo Carlos</t>
  </si>
  <si>
    <t>Iglesias Escudero Ana Violeta</t>
  </si>
  <si>
    <t>Salazar Mendoza Hugo Jesús</t>
  </si>
  <si>
    <t>Salgado Baeza Alejandro</t>
  </si>
  <si>
    <t>Marroquín García Verónica Dolores</t>
  </si>
  <si>
    <t xml:space="preserve">Gómez  Jara  Daniela </t>
  </si>
  <si>
    <t>Padílla  Mancilla Paola Selene</t>
  </si>
  <si>
    <t>Contreras  Quezada  Noelia</t>
  </si>
  <si>
    <t>Amaral Hernández Irma Estela</t>
  </si>
  <si>
    <t>Mariscal González Esteban</t>
  </si>
  <si>
    <t>Díaz Sánchez Héctor Javier</t>
  </si>
  <si>
    <t>Departamento 24 CONTRALORIA GENERAL</t>
  </si>
  <si>
    <t>Macias Maya Gabriela</t>
  </si>
  <si>
    <t>Gutiérrez Ibarra Oscar</t>
  </si>
  <si>
    <t>Martínez Macías Norma Irene</t>
  </si>
  <si>
    <t>Fregoso Figueroa Alfonso</t>
  </si>
  <si>
    <t>Gómez Nuño Fernando</t>
  </si>
  <si>
    <t>Nuño Ramírez Cynthia Jazmín</t>
  </si>
  <si>
    <t>López Huerta Mabel Iraís</t>
  </si>
  <si>
    <t>Montes  Avila  Aurelio</t>
  </si>
  <si>
    <t>Jáuregui Gómez Samuel</t>
  </si>
  <si>
    <t>Departamento 25 DIRECCIÓN GENERAL</t>
  </si>
  <si>
    <t>Salas Rizo Ariadna Patricia</t>
  </si>
  <si>
    <t>Ramos Fernández  Juan José</t>
  </si>
  <si>
    <t>Ramos  Peña  Alain David</t>
  </si>
  <si>
    <t>Trejo  Herrera Leslie Janette</t>
  </si>
  <si>
    <t>Hernández Vázquez  Diego Alberto</t>
  </si>
  <si>
    <t>Salazar  Vázquez Carlos Alberto</t>
  </si>
  <si>
    <t>Montes De Oca Valadez Luis Rafael</t>
  </si>
  <si>
    <t>Departamento 26 UNIDAD EDITORIAL</t>
  </si>
  <si>
    <t>García Arámbula Juan Jesús</t>
  </si>
  <si>
    <t>López De Alba Carlos Guadalupe</t>
  </si>
  <si>
    <t>Pérez Vega Moisés</t>
  </si>
  <si>
    <t>López Serret  Y González  David Alejandro</t>
  </si>
  <si>
    <t>Departamento 27 PARTICIPACIÓN CIUDADANA</t>
  </si>
  <si>
    <t>García Hernández Eric Alvar</t>
  </si>
  <si>
    <t>López García David</t>
  </si>
  <si>
    <t>Gallego  Valdés  Ana Laura</t>
  </si>
  <si>
    <t>Suro  Gutiérrez  Ricardo</t>
  </si>
  <si>
    <t>Hernández  Ríos  Sandra</t>
  </si>
  <si>
    <t>Gutiérrez Gonzáles Agustín Jaime</t>
  </si>
  <si>
    <t>Vergara Guzmán Olga Patricia</t>
  </si>
  <si>
    <t xml:space="preserve">  ==================</t>
  </si>
  <si>
    <t>Total Gral.</t>
  </si>
  <si>
    <t xml:space="preserve"> </t>
  </si>
  <si>
    <t>MAS:</t>
  </si>
  <si>
    <t>TOTAL</t>
  </si>
  <si>
    <t>Aguinaldo del 01/01/2011 al 31/12/2011 CONSEJEROS</t>
  </si>
  <si>
    <t>Departamento 1 CONSEJEROS ELECTORALES</t>
  </si>
  <si>
    <t>Castañeda Carrillo Sergio</t>
  </si>
  <si>
    <t>Bravo Aguilar Nauhcatzin Tonatiuh</t>
  </si>
  <si>
    <t>Bernal Hernández Víctor Hugo</t>
  </si>
  <si>
    <t>Vargas Jiménez Everardo</t>
  </si>
  <si>
    <t>Alcalá Dueñas Juan José</t>
  </si>
  <si>
    <t>Hernández Cabrera Rubén</t>
  </si>
  <si>
    <t>Departamento 2 PRESIDENCIA</t>
  </si>
  <si>
    <t>Figueroa Padilla José Tomás</t>
  </si>
  <si>
    <t xml:space="preserve">  </t>
  </si>
  <si>
    <t>AGUINALDO 2011 COORDINADORES DISTRITALES</t>
  </si>
  <si>
    <t>Departamento 1 INFORMATICA</t>
  </si>
  <si>
    <t>Jara Flores Heriberto</t>
  </si>
  <si>
    <t>Zamora Leal Luis Fernando</t>
  </si>
  <si>
    <t>Farias Sánchez Carlos Guillermo</t>
  </si>
  <si>
    <t>Gutiérrez Hermosillo Rodrigo Ezequiel</t>
  </si>
  <si>
    <t>Delgado Mayorga Edgar Ramsés</t>
  </si>
  <si>
    <t>García Guevara Alberto</t>
  </si>
  <si>
    <t>Flores Hernández Luis Alberto</t>
  </si>
  <si>
    <t>Palomino Ruvalcaba Candido Javier</t>
  </si>
  <si>
    <t>Cárdenas Gándara Juan Manuel</t>
  </si>
  <si>
    <t>Martínez Tapia Juan Carlos</t>
  </si>
  <si>
    <t>García Godina Héctor Ociel</t>
  </si>
  <si>
    <t>Camarena  González  Gerardo</t>
  </si>
  <si>
    <t>Aguilar  López  Alejandro</t>
  </si>
  <si>
    <t>Gutiérrez  Guzmán  Emmanuel</t>
  </si>
  <si>
    <t>Sandoval  Marentes Christian Guillermo</t>
  </si>
  <si>
    <t>Soto González Fernando</t>
  </si>
  <si>
    <t>García  Bobadilla Alberto De Jesús</t>
  </si>
  <si>
    <t>Mujica Anaya José Argel</t>
  </si>
  <si>
    <t>Macías  Rodríguez Eduardo Antonio</t>
  </si>
  <si>
    <t>Magaña Carreón José De Jesús</t>
  </si>
  <si>
    <t>Sánchez  Silva Miguel Angel</t>
  </si>
  <si>
    <t>Ibarra Pastor Oscar Alejandro</t>
  </si>
  <si>
    <t>Luna García Juan Manuel</t>
  </si>
  <si>
    <t>Gaytán Arias Antonio De Jesus</t>
  </si>
  <si>
    <t>Departamento 2 Distrito 1 Organización Colotlan</t>
  </si>
  <si>
    <t>Gándara Cárdenas Francisco</t>
  </si>
  <si>
    <t>Departamento 3 Distrito 1 Organización Ixtlahuacan</t>
  </si>
  <si>
    <t>Sánchez  Estévez Manuel</t>
  </si>
  <si>
    <t>Departamento 4 Distrito 1 Organización Tala</t>
  </si>
  <si>
    <t>Cuevas Quintero Sinuhé Guillermo</t>
  </si>
  <si>
    <t>Departamento 5 Distrito 1 Organización Tequila</t>
  </si>
  <si>
    <t>Murillo Ruiz Manuel</t>
  </si>
  <si>
    <t>Departamento 6 Distrito 2 Organización</t>
  </si>
  <si>
    <t>Ruiz Ambriz Beatriz Isabel</t>
  </si>
  <si>
    <t>Departamento 7 Distrito 3 Organización</t>
  </si>
  <si>
    <t>Rubalcava Pérez Héctor</t>
  </si>
  <si>
    <t>Departamento 8 Distrito 4 Organización</t>
  </si>
  <si>
    <t>Plascencia Cárdenas Alejandro</t>
  </si>
  <si>
    <t>Departamento 9 Distrito 5 Organización Puerto Vallarta</t>
  </si>
  <si>
    <t>Espinoza Montes Edgar Alfonso</t>
  </si>
  <si>
    <t>Departamento 10 Distrito 5 Organización Atenguillo</t>
  </si>
  <si>
    <t>Amezcua Calderón Israel De Jesús</t>
  </si>
  <si>
    <t>Departamento 11 Distrito 6 Organización</t>
  </si>
  <si>
    <t>Espinosa Baena Juan Antonio</t>
  </si>
  <si>
    <t>Departamento 12 Distrito 7 Organización</t>
  </si>
  <si>
    <t xml:space="preserve">Santacruz Ochoa  Gerardo Adrián </t>
  </si>
  <si>
    <t>Departamento 13 Distrito 8 Organización</t>
  </si>
  <si>
    <t>Camacho  Gómez Adrián Gerardo</t>
  </si>
  <si>
    <t>Departamento 14 Distrito 9 Organización</t>
  </si>
  <si>
    <t>Torres Carvajal Cristobal Adrián</t>
  </si>
  <si>
    <t>Departamento 15 Distrito 10 Organización</t>
  </si>
  <si>
    <t>Barraza Rodríguez Paola Gisela</t>
  </si>
  <si>
    <t>Departamento 16 Distrito 11 Organización</t>
  </si>
  <si>
    <t>Muñoz Ochoa Julio</t>
  </si>
  <si>
    <t>Departamento 17 Distrito 12 Organización</t>
  </si>
  <si>
    <t>Gómez Curiel José Crispin</t>
  </si>
  <si>
    <t>Departamento 18 Distrito 13 Organización</t>
  </si>
  <si>
    <t>Martínez  Castro Adolfo Ernesto</t>
  </si>
  <si>
    <t>Departamento 19 Distrito 14 Organización</t>
  </si>
  <si>
    <t xml:space="preserve">Quijas  Barragán  José Antonio </t>
  </si>
  <si>
    <t>Departamento 20 Distrito 15 Organización</t>
  </si>
  <si>
    <t>Trujillo Sánchez Fernando</t>
  </si>
  <si>
    <t>Departamento 21 Distrito 16 Organización</t>
  </si>
  <si>
    <t>Meléndez Sánchez Adriana</t>
  </si>
  <si>
    <t>Departamento 22 Distrito 17 Organización Jocotepec</t>
  </si>
  <si>
    <t>Rivera Mexicano Arturo</t>
  </si>
  <si>
    <t>Departamento 23 Distrito 17 Organización Zapotlanejo</t>
  </si>
  <si>
    <t>Maciel  Iñiguez  Jesús Fabián</t>
  </si>
  <si>
    <t>Departamento 24 Distrito 18 Organización Autlan de Navar</t>
  </si>
  <si>
    <t>Guerra Villanueva Carlos</t>
  </si>
  <si>
    <t>Departamento 25 Distrito 18 Organización Ameca</t>
  </si>
  <si>
    <t>López Rodríguez José De Jesús</t>
  </si>
  <si>
    <t>Departamento 26 Distrito 19 Organización</t>
  </si>
  <si>
    <t>Rubio Montaño Fernando</t>
  </si>
  <si>
    <t>Departamento 27 Distrito 20 Organización</t>
  </si>
  <si>
    <t>Del Toro Hernández Rafael</t>
  </si>
  <si>
    <t>Departamento 30 D-1 Capacitación-Colotlan</t>
  </si>
  <si>
    <t>Salazar Partida Juan Miguel</t>
  </si>
  <si>
    <t>Departamento 31 D-1 Capacitación-Ixtlahuacan</t>
  </si>
  <si>
    <t>Herrera Arredondo Laura Alejandra</t>
  </si>
  <si>
    <t>Departamento 32 D-1 Capacitación-Tala</t>
  </si>
  <si>
    <t>Sepulveda Pineda José Nicolás</t>
  </si>
  <si>
    <t>Departamento 33 D-1 Capacitación-Tequila</t>
  </si>
  <si>
    <t>Romo Blanco María Del Carmen</t>
  </si>
  <si>
    <t>Departamento 34 D-2 Capacitación</t>
  </si>
  <si>
    <t>Gómez Villa Leticia</t>
  </si>
  <si>
    <t>Departamento 35 D-3 Capacitación</t>
  </si>
  <si>
    <t>Gómez Cabrera Juan Manuel</t>
  </si>
  <si>
    <t>Departamento 36 D-4 Capacitación</t>
  </si>
  <si>
    <t>Jiménez Barajas Clemente Gerardo</t>
  </si>
  <si>
    <t>Departamento 37 D-5 Capacitación-Puerto Vallarta</t>
  </si>
  <si>
    <t>Martínez Gómez Alejandro</t>
  </si>
  <si>
    <t>Departamento 38 D-5 Capacitación-Atenguillo</t>
  </si>
  <si>
    <t>Ramírez Hernández Liliana De Jesús</t>
  </si>
  <si>
    <t>Departamento 39 D-6 Capacitación</t>
  </si>
  <si>
    <t>Cerda  Gonzalez José Efren</t>
  </si>
  <si>
    <t>Departamento 40 D-7 Capacitación</t>
  </si>
  <si>
    <t>Flores Godoy Gabriel Alejandro</t>
  </si>
  <si>
    <t>Departamento 41 D-8 Capacitación</t>
  </si>
  <si>
    <t>Cajigal García Laura Elena</t>
  </si>
  <si>
    <t>Departamento 42 D-9 Capacitación</t>
  </si>
  <si>
    <t>García  Martínez Mónica Del Rocío</t>
  </si>
  <si>
    <t>Departamento 43 D-10 Capacitación</t>
  </si>
  <si>
    <t>Valencia Bautista Sandra Lorena</t>
  </si>
  <si>
    <t>Departamento 44 D-11 Capacitación</t>
  </si>
  <si>
    <t>Reynoso Ruiz María De Jesús</t>
  </si>
  <si>
    <t>Departamento 45 D-12 Capacitación</t>
  </si>
  <si>
    <t>Hernández Flores Juan Guillermo</t>
  </si>
  <si>
    <t>Departamento 46 D-13 Capacitación</t>
  </si>
  <si>
    <t>Marquez  Tapia Miguel Angel</t>
  </si>
  <si>
    <t>Departamento 47 D-14 Capacitación</t>
  </si>
  <si>
    <t>Castañeda Chavez Eduardo</t>
  </si>
  <si>
    <t>Departamento 48 D-15 Capacitación</t>
  </si>
  <si>
    <t>Cortés Cortés José Ma.</t>
  </si>
  <si>
    <t>Departamento 49 D-16 Capacitación</t>
  </si>
  <si>
    <t>Mojarro Orozco Rosa María</t>
  </si>
  <si>
    <t>Departamento 50 D-17 Capacitación-Jocotepec</t>
  </si>
  <si>
    <t>Contreras Contreras Felipe</t>
  </si>
  <si>
    <t>Departamento 51 D-17 Capacitación-Zapotlanejo</t>
  </si>
  <si>
    <t>Villasano Barron María Leticia</t>
  </si>
  <si>
    <t>Departamento 52 D-18 Capacitación-Autlán de Navarro</t>
  </si>
  <si>
    <t>Macías Durán Alfredo</t>
  </si>
  <si>
    <t>Departamento 53 D-18 Capacitación-Ameca</t>
  </si>
  <si>
    <t>Álvarez Rosas Roberto</t>
  </si>
  <si>
    <t>Departamento 54 D-19 Capacitación</t>
  </si>
  <si>
    <t>Velasco  Perales Marla Suleyka</t>
  </si>
  <si>
    <t>Departamento 55 D-20 Capacitación</t>
  </si>
  <si>
    <t>Guzmán Romero Ivette</t>
  </si>
  <si>
    <t>AGUINALDO 2011 ADMINISTRATIVO EVENTUAL</t>
  </si>
  <si>
    <t>Ley SPEJM. Parrafo 2. Art. 54</t>
  </si>
  <si>
    <t>Departamento 1 SECRETARIA EJECUTIVA</t>
  </si>
  <si>
    <t>Ramos Ortega Gabriela Guadalupe</t>
  </si>
  <si>
    <t>Pérez Villarino Aida</t>
  </si>
  <si>
    <t>Castellanos Silva Ernesto Alejandro</t>
  </si>
  <si>
    <t>Horta Cosío Gustavo</t>
  </si>
  <si>
    <t>Amezcua  Boytez Oscar Manuel</t>
  </si>
  <si>
    <t xml:space="preserve">Ibarra  Cárdenas David </t>
  </si>
  <si>
    <t>Departamento 3 JURIDICO</t>
  </si>
  <si>
    <t>Gómez Pérez Jorge Alejandro</t>
  </si>
  <si>
    <t>Gutiérrez Castellanos Manuel Marcos</t>
  </si>
  <si>
    <t>Galindo  Barragán Javier Netzahualcóyotl</t>
  </si>
  <si>
    <t>Carbajal Castro Diana Karen</t>
  </si>
  <si>
    <t>Torres Cornejo Tammy Erika</t>
  </si>
  <si>
    <t>Departamento 4 PRERROGATIVAS</t>
  </si>
  <si>
    <t>Fernández  Vargas Alejandra</t>
  </si>
  <si>
    <t>Martínez Quiroz Silvia Hilda</t>
  </si>
  <si>
    <t>Gómez Rojas Silvestre</t>
  </si>
  <si>
    <t>Hernández Cortés Jorge Alberto</t>
  </si>
  <si>
    <t>Cid López Horacio</t>
  </si>
  <si>
    <t>Solis Pérez Maria Del Carmen</t>
  </si>
  <si>
    <t>Uribe Jáuregui Carlos Arturo</t>
  </si>
  <si>
    <t>Camacho Morelos Rommel Francisco</t>
  </si>
  <si>
    <t>Martín Dorantes José De Jesús</t>
  </si>
  <si>
    <t>Rodríguez Gómez Edith Monzerrat</t>
  </si>
  <si>
    <t>Ortíz Molina Luis Alfonso</t>
  </si>
  <si>
    <t>Núñez  Uribe Gabriel</t>
  </si>
  <si>
    <t>González  Cázares Martín</t>
  </si>
  <si>
    <t>Hermosillo  Vallarta  María Belén</t>
  </si>
  <si>
    <t>Rodríguez  Heredia  Olga Ernestina</t>
  </si>
  <si>
    <t>Meza Vázquez Gladis Lizbeth</t>
  </si>
  <si>
    <t>Guzmán  Alvarez Adriana Nallely</t>
  </si>
  <si>
    <t xml:space="preserve">Huerta  Valle Cindy Mariana </t>
  </si>
  <si>
    <t>Vega Flores Eleno Rafael</t>
  </si>
  <si>
    <t xml:space="preserve">Rocha  Alejandre  Miguel Ángel </t>
  </si>
  <si>
    <t xml:space="preserve">Becerra  Correa  Karla </t>
  </si>
  <si>
    <t xml:space="preserve">Chávez  Núñez Hilda Erika </t>
  </si>
  <si>
    <t>Preciado López  Carmen Olivia</t>
  </si>
  <si>
    <t>Urzua  Pérez Miriam Erica</t>
  </si>
  <si>
    <t>Santoyo Kameta Doree Viviana</t>
  </si>
  <si>
    <t>Castillo  Haro  Hilda Nalleli</t>
  </si>
  <si>
    <t>Díaz  Ruíz Priscilla Stephanie</t>
  </si>
  <si>
    <t>Topete  Hernández  Paola Alejandra</t>
  </si>
  <si>
    <t>Olmos  López Juan Manuel</t>
  </si>
  <si>
    <t>Castellanos Pérez Rafael</t>
  </si>
  <si>
    <t>Sánchez Estévez María Guadalupe</t>
  </si>
  <si>
    <t>Contreras Lopez Concepción</t>
  </si>
  <si>
    <t>Curiel  Peña Sandra Izet</t>
  </si>
  <si>
    <t>Loza Puga Alejandra Ivette</t>
  </si>
  <si>
    <t>Pano Loera Gabriela</t>
  </si>
  <si>
    <t>Departamento 6 COMUNICACION SOCIAL</t>
  </si>
  <si>
    <t>Pacheco Martínez María Cecilia</t>
  </si>
  <si>
    <t xml:space="preserve">Gómez  Valle José De Jesús </t>
  </si>
  <si>
    <t>Godínez  García Gabriela Guadalupe</t>
  </si>
  <si>
    <t>Flores  Corral Talya Daniella</t>
  </si>
  <si>
    <t>Departamento 8 INFORMATICA</t>
  </si>
  <si>
    <t>Ortíz Cid Carlos Bernardo</t>
  </si>
  <si>
    <t>Jasso Fernández Miguel</t>
  </si>
  <si>
    <t>Salinas Dávila Dario</t>
  </si>
  <si>
    <t>Ramírez García Fernando</t>
  </si>
  <si>
    <t>Guzmán Dévora José Félix</t>
  </si>
  <si>
    <t>Barragán López Ismael</t>
  </si>
  <si>
    <t>Palos López Gustavo Margarito</t>
  </si>
  <si>
    <t>Ortiz Jacal Carlos Alberto</t>
  </si>
  <si>
    <t>Chavoya Ornelas Enrique</t>
  </si>
  <si>
    <t>Romo Nuño Daniel Alejandro</t>
  </si>
  <si>
    <t xml:space="preserve">Hernández Lamas Carlos </t>
  </si>
  <si>
    <t>Corona Ochoa Gerardo</t>
  </si>
  <si>
    <t>Gómez González Gilberto</t>
  </si>
  <si>
    <t>Castillo  Hernández  Rogelio</t>
  </si>
  <si>
    <t>Rocha  Alvis  Elías</t>
  </si>
  <si>
    <t xml:space="preserve">Chávez  Pérez Jesús Damián </t>
  </si>
  <si>
    <t>Mojarro Orozco Christian</t>
  </si>
  <si>
    <t>Velázquez Sánchez David</t>
  </si>
  <si>
    <t>Departamento 10 ORGANIZACION</t>
  </si>
  <si>
    <t>Argüello Michel Sofia Karina</t>
  </si>
  <si>
    <t>Parada Vázquez Osvaldo</t>
  </si>
  <si>
    <t>Fonseca Cabezas Héctor Manuel</t>
  </si>
  <si>
    <t>García Hernández Carlos Jacobo</t>
  </si>
  <si>
    <t>Maciel Iñiguez Jesús Eliseo</t>
  </si>
  <si>
    <t>Salazar Nando Fabio Iván</t>
  </si>
  <si>
    <t>Rosas Villa María Alejandra</t>
  </si>
  <si>
    <t>Torres Castillo Alberto</t>
  </si>
  <si>
    <t>González García Luis Martín</t>
  </si>
  <si>
    <t>Galván Rodríguez José Joel</t>
  </si>
  <si>
    <t>Cabrales Olvera Edmundo</t>
  </si>
  <si>
    <t>Sánchez Hernández Cesar Octavio</t>
  </si>
  <si>
    <t>Cabrera Meléndez Victor Manuel</t>
  </si>
  <si>
    <t>González Gallo Javier</t>
  </si>
  <si>
    <t>Dueñas  Sánchez  Sergio Alberto</t>
  </si>
  <si>
    <t xml:space="preserve">Godínez  Nava  Ivonne Esmeralda </t>
  </si>
  <si>
    <t>Pulido Maciel Hugo</t>
  </si>
  <si>
    <t xml:space="preserve">Ascencio  Pérez  José Luis </t>
  </si>
  <si>
    <t>Medina  Chávez  Oscar Mateo</t>
  </si>
  <si>
    <t>Torres  López  Luis Francisco</t>
  </si>
  <si>
    <t xml:space="preserve">Beltrán  Reyes  Alvaro </t>
  </si>
  <si>
    <t>Azano  Becerra Eduardo René</t>
  </si>
  <si>
    <t>Haro  Rodríguez  Javier</t>
  </si>
  <si>
    <t>Santana Cruz Miguel Angel</t>
  </si>
  <si>
    <t>Melendez Sánchez Ramón</t>
  </si>
  <si>
    <t>Flores Martínez Ramon</t>
  </si>
  <si>
    <t>Espinosa  Chapela Eliezer</t>
  </si>
  <si>
    <t>Departamento 11 CAPACITACION ELECTORAL</t>
  </si>
  <si>
    <t>Montaño Gómez Jaime</t>
  </si>
  <si>
    <t>Ruíz Ramírez Rodrigo Rene</t>
  </si>
  <si>
    <t>Zárate Llamas Ofelia Carolina</t>
  </si>
  <si>
    <t>Vargas Rodríguez Ana Cristina</t>
  </si>
  <si>
    <t>Delgado Mayorga Juan Omar</t>
  </si>
  <si>
    <t>Navarro Tinajero Jesús Demetrio</t>
  </si>
  <si>
    <t>García Cruz Francisco Daniel</t>
  </si>
  <si>
    <t>Arias Munguía Eduardo</t>
  </si>
  <si>
    <t>Kirschner Novoa Christopher</t>
  </si>
  <si>
    <t>García Contreras Ema Patricia</t>
  </si>
  <si>
    <t>Rodríguez Figueroa Mariana Alejandra</t>
  </si>
  <si>
    <t>Guijarro  Magaña  Samuel</t>
  </si>
  <si>
    <t>Flores Velázquez Daniel Siddartha</t>
  </si>
  <si>
    <t>Loza Castañeda Claudia Angélica</t>
  </si>
  <si>
    <t>Gutiérrez Mora Héctor Xavier</t>
  </si>
  <si>
    <t>González  Flores Margarita</t>
  </si>
  <si>
    <t>Meléndez  Rodríguez Juan Luis</t>
  </si>
  <si>
    <t>Chávez  Mendoza Juan Carlos</t>
  </si>
  <si>
    <t>Fernández  Guerrero  Hugo</t>
  </si>
  <si>
    <t>Hernández Calderón Janai</t>
  </si>
  <si>
    <t>Cuellar Ochoa Edgar Eduardo</t>
  </si>
  <si>
    <t>Cámara Morales Carlos Andrés</t>
  </si>
  <si>
    <t>Ortíz Ávila Víctor Hugo</t>
  </si>
  <si>
    <t>Márquez  García  Lorena</t>
  </si>
  <si>
    <t>Aguirre Flores Alvaro Gilberto</t>
  </si>
  <si>
    <t xml:space="preserve">Ramírez  Arellano  Héctor Hugo </t>
  </si>
  <si>
    <t>Departamento 14 UNIDAD DE TRANSPARENCIA E INFORMACION</t>
  </si>
  <si>
    <t>Barbosa Padilla Claudia De Ma. Konstanza</t>
  </si>
  <si>
    <t>Departamento 15 SECRETARIA TÉCNICA DE COMISIONES</t>
  </si>
  <si>
    <t>Jiménez Pérez Martha Cecilia</t>
  </si>
  <si>
    <t>Departamento 16 U.F.R.P.P.</t>
  </si>
  <si>
    <t>Alvarez Aceves Patricia</t>
  </si>
  <si>
    <t>Montes Mariscal Xochitl Lorena</t>
  </si>
  <si>
    <t>Corral Hernández Ramón</t>
  </si>
  <si>
    <t>Venzor Castañeda Luis Humberto</t>
  </si>
  <si>
    <t>Casillas  González  Eduardo</t>
  </si>
  <si>
    <t>Departamento 20 CONTRALORIA GENERAL</t>
  </si>
  <si>
    <t>Ureña Mendoza Hilda Nayeli</t>
  </si>
  <si>
    <t>Departamento 22 PARTICIPACION CIUDADANA</t>
  </si>
  <si>
    <t>Macias Flores Sandra Yadira</t>
  </si>
  <si>
    <t>Hernández Santos Zaira Beatriz</t>
  </si>
  <si>
    <t>Departamento 23 DIRECCIÓN GENERAL</t>
  </si>
  <si>
    <t>Hermosillo De Loera Manuel</t>
  </si>
  <si>
    <t>Departamento 24 UNIDAD EDITORIAL</t>
  </si>
  <si>
    <t>Ibarra Limón Ana Paula</t>
  </si>
  <si>
    <t>García  Muñíz Eva</t>
  </si>
  <si>
    <t>De La Torre Ríos Ana Gabriela</t>
  </si>
  <si>
    <t>Cabrera Meléndez Victor Manuel Complemento</t>
  </si>
  <si>
    <t>AGUINALDO 2011 SUB-COORDINADORES</t>
  </si>
  <si>
    <t>Departamento 1 CAP Distrito 1 Colotlán</t>
  </si>
  <si>
    <t>127S</t>
  </si>
  <si>
    <t>Solano Pérez Esteban</t>
  </si>
  <si>
    <t>212S</t>
  </si>
  <si>
    <t>Pinedo Solano Gustavo</t>
  </si>
  <si>
    <t>251S</t>
  </si>
  <si>
    <t>Pérez Gaeta Karina</t>
  </si>
  <si>
    <t>430S</t>
  </si>
  <si>
    <t>López  Torres Jorge</t>
  </si>
  <si>
    <t>431S</t>
  </si>
  <si>
    <t>Madera  Valdéz  Carlos Iván</t>
  </si>
  <si>
    <t>Departamento 2 CAP Distrito 1 Tequila</t>
  </si>
  <si>
    <t>213S</t>
  </si>
  <si>
    <t>Aguirre Valle Jorge Alejandro</t>
  </si>
  <si>
    <t>439S</t>
  </si>
  <si>
    <t xml:space="preserve">Castañeda Delgado  Priscila </t>
  </si>
  <si>
    <t>Departamento 3 CAP Distrito 1 Tala</t>
  </si>
  <si>
    <t>216S</t>
  </si>
  <si>
    <t>Herrera Delgadillo Laura Elena</t>
  </si>
  <si>
    <t>438S</t>
  </si>
  <si>
    <t>Ramírez Osorio Luis Iván</t>
  </si>
  <si>
    <t>Departamento 4 CAP Distrito 1 Ixtlahuacan</t>
  </si>
  <si>
    <t>217S</t>
  </si>
  <si>
    <t>Rodríguez Rivera Noemí</t>
  </si>
  <si>
    <t>429S</t>
  </si>
  <si>
    <t>Cortés Castro Maribel</t>
  </si>
  <si>
    <t>Departamento 5 CAP Distrito 2 Lagos de Moreno</t>
  </si>
  <si>
    <t>046S</t>
  </si>
  <si>
    <t>Hernández Guzmán Jesús</t>
  </si>
  <si>
    <t>170S</t>
  </si>
  <si>
    <t>Campos Romero Adolfo</t>
  </si>
  <si>
    <t>314S</t>
  </si>
  <si>
    <t>X Ortiz Bertha Leticia</t>
  </si>
  <si>
    <t>316S</t>
  </si>
  <si>
    <t>Enríquez López Antonio</t>
  </si>
  <si>
    <t>440S</t>
  </si>
  <si>
    <t>Macías Hernández  Miriam Verónica</t>
  </si>
  <si>
    <t>441S</t>
  </si>
  <si>
    <t>Rojas Pérez  Juan Manuel</t>
  </si>
  <si>
    <t>Departamento 6 CAP Distrito 3 Tepatitlán  de Morelos</t>
  </si>
  <si>
    <t>0359S</t>
  </si>
  <si>
    <t>León Plascencia Araceli Guadalupe</t>
  </si>
  <si>
    <t>048S</t>
  </si>
  <si>
    <t>De La Torre Luna Pío Alberto</t>
  </si>
  <si>
    <t>218S</t>
  </si>
  <si>
    <t>Jiménez González José Alejandro</t>
  </si>
  <si>
    <t>219S</t>
  </si>
  <si>
    <t>García Santos César</t>
  </si>
  <si>
    <t>317S</t>
  </si>
  <si>
    <t>Vázquez Jiménez Luis Felipe De Jesús</t>
  </si>
  <si>
    <t>536S</t>
  </si>
  <si>
    <t>Nario Delgado María Bianel</t>
  </si>
  <si>
    <t>Departamento 7 CAP Distrito 4 Zapopan</t>
  </si>
  <si>
    <t>005S</t>
  </si>
  <si>
    <t>Ledezma Lecourtois Ignacio Ramón</t>
  </si>
  <si>
    <t>211S</t>
  </si>
  <si>
    <t>Limón Solórzano Humberto</t>
  </si>
  <si>
    <t>255S</t>
  </si>
  <si>
    <t>García Sánchez Leonardo</t>
  </si>
  <si>
    <t>432S</t>
  </si>
  <si>
    <t>Rivera  Escamilla Humberto</t>
  </si>
  <si>
    <t>444S</t>
  </si>
  <si>
    <t>Salazar Mendoza Ricardo Enrique</t>
  </si>
  <si>
    <t>543S</t>
  </si>
  <si>
    <t>Martínez  Flores  Mario Ernesto</t>
  </si>
  <si>
    <t>Departamento 8 CAP Distrito 5 Puerto Vallarta</t>
  </si>
  <si>
    <t>410S</t>
  </si>
  <si>
    <t>Maldonado  Peña  Rosalba</t>
  </si>
  <si>
    <t>411S</t>
  </si>
  <si>
    <t>Padilla  Galindo  Juan Ramón</t>
  </si>
  <si>
    <t>412S</t>
  </si>
  <si>
    <t>Guerra  Anaya  Joel</t>
  </si>
  <si>
    <t>413S</t>
  </si>
  <si>
    <t xml:space="preserve">Castellón  Álvarez  Luz Divina </t>
  </si>
  <si>
    <t>540S</t>
  </si>
  <si>
    <t>Díaz Rodríguez Edgar Jesús</t>
  </si>
  <si>
    <t>Departamento 9 CAP Distrito 5 Atenguillo</t>
  </si>
  <si>
    <t>324S</t>
  </si>
  <si>
    <t>Rubio García José De Jesús</t>
  </si>
  <si>
    <t>352S</t>
  </si>
  <si>
    <t>Cruz Landázuri Nancy Elizabeth</t>
  </si>
  <si>
    <t>Departamento 10 CAP Distrito 6 Zapopan</t>
  </si>
  <si>
    <t>332S</t>
  </si>
  <si>
    <t>Rodríguez Fernández Gerardo Ramón</t>
  </si>
  <si>
    <t>404S</t>
  </si>
  <si>
    <t>Hernández  Silva Abril Elizabeth</t>
  </si>
  <si>
    <t>405S</t>
  </si>
  <si>
    <t>Valencia Rodríguez  Ignacio</t>
  </si>
  <si>
    <t>414S</t>
  </si>
  <si>
    <t xml:space="preserve">Gómez  Muñíz  Dámaris </t>
  </si>
  <si>
    <t>533S</t>
  </si>
  <si>
    <t>González  Colín  Alan Gabriel</t>
  </si>
  <si>
    <t>Departamento 11 CAP Distrito 7 Tlaquepaque</t>
  </si>
  <si>
    <t>007S</t>
  </si>
  <si>
    <t>Medina Romo Tadeo De Jesús</t>
  </si>
  <si>
    <t>234S</t>
  </si>
  <si>
    <t>Gómez Ponce Abraham</t>
  </si>
  <si>
    <t>406S</t>
  </si>
  <si>
    <t>Hernández  Flores Mario Alberto</t>
  </si>
  <si>
    <t>407S</t>
  </si>
  <si>
    <t>Ugalde Villareal Estefanía</t>
  </si>
  <si>
    <t>408S</t>
  </si>
  <si>
    <t>Cruces Díaz Gabriela</t>
  </si>
  <si>
    <t>433S</t>
  </si>
  <si>
    <t xml:space="preserve">Martín  Ramírez Alma Claudia </t>
  </si>
  <si>
    <t>Departamento 12 CAP Distrito 8 Guadalajara</t>
  </si>
  <si>
    <t>232S</t>
  </si>
  <si>
    <t>García Rodríguez María De Jesús</t>
  </si>
  <si>
    <t>337S</t>
  </si>
  <si>
    <t>Ortiz Gutiérrez José Alejandro</t>
  </si>
  <si>
    <t>400S</t>
  </si>
  <si>
    <t>Becerra Franco Mario Alberto</t>
  </si>
  <si>
    <t>401S</t>
  </si>
  <si>
    <t>Becerra Padilla Silvia Del Carmen</t>
  </si>
  <si>
    <t>529S</t>
  </si>
  <si>
    <t>Mercado González Cesar Arturo</t>
  </si>
  <si>
    <t>541S</t>
  </si>
  <si>
    <t>Briseño  Domínguez  Iris Paulina</t>
  </si>
  <si>
    <t>Departamento 13 CAP Distrito 9 Guadalajara</t>
  </si>
  <si>
    <t>205S</t>
  </si>
  <si>
    <t>García Iñiguez Alva Sareth</t>
  </si>
  <si>
    <t>331S</t>
  </si>
  <si>
    <t>Solórzano González Luis Fernando</t>
  </si>
  <si>
    <t>402S</t>
  </si>
  <si>
    <t>Flores Cárdenas Ricardo</t>
  </si>
  <si>
    <t>403S</t>
  </si>
  <si>
    <t>Arrezola Jiménez Vicente</t>
  </si>
  <si>
    <t>415S</t>
  </si>
  <si>
    <t>Vital  Gutiérrez Fela Elizabeth</t>
  </si>
  <si>
    <t>416S</t>
  </si>
  <si>
    <t>Zúñiga Anguiano Susana Alejandra</t>
  </si>
  <si>
    <t>Departamento 14 CAP Distrito 10 Zapopan</t>
  </si>
  <si>
    <t>146S0</t>
  </si>
  <si>
    <t>Uribe Saldaña Elsa Rosario</t>
  </si>
  <si>
    <t>199S</t>
  </si>
  <si>
    <t>Saldaña Torres Luis Alberto</t>
  </si>
  <si>
    <t>417S</t>
  </si>
  <si>
    <t>Jiménez Romo Nayeli Deyanira</t>
  </si>
  <si>
    <t>418S</t>
  </si>
  <si>
    <t>Alvarado Pulido Fernando</t>
  </si>
  <si>
    <t>425S</t>
  </si>
  <si>
    <t>Hernández  Quintero Luis Axel</t>
  </si>
  <si>
    <t>426S</t>
  </si>
  <si>
    <t>Córdova Montero Laura Patricia</t>
  </si>
  <si>
    <t>Departamento 15 CAP Distrito 11 Guadalajara</t>
  </si>
  <si>
    <t>204S</t>
  </si>
  <si>
    <t>Galindo Armas Iván Deodato</t>
  </si>
  <si>
    <t>270S</t>
  </si>
  <si>
    <t>Salazar Aguilar Nayeli Gabriela</t>
  </si>
  <si>
    <t>366S</t>
  </si>
  <si>
    <t>Ulloa Chávez José Augusto</t>
  </si>
  <si>
    <t>395S</t>
  </si>
  <si>
    <t>Olmos  Báez Brenda Elizabeth</t>
  </si>
  <si>
    <t>409S</t>
  </si>
  <si>
    <t>Cárdenas  Gándara  Daniel</t>
  </si>
  <si>
    <t>Departamento 16 CAP Distrito 12 Guadalajara</t>
  </si>
  <si>
    <t>018S</t>
  </si>
  <si>
    <t>Moreno Delgado Sofía Berenice</t>
  </si>
  <si>
    <t>329S</t>
  </si>
  <si>
    <t>Ramírez Huerta Luis Enrique</t>
  </si>
  <si>
    <t>390S</t>
  </si>
  <si>
    <t>Valdivia Aceves Monica Fernanda</t>
  </si>
  <si>
    <t>427S</t>
  </si>
  <si>
    <t>Guzmán Ruvalcaba Oscar Bernardo</t>
  </si>
  <si>
    <t>445S</t>
  </si>
  <si>
    <t>Paz Cerpa Laura Stefanía</t>
  </si>
  <si>
    <t>446S</t>
  </si>
  <si>
    <t>Castellón  Moreno David</t>
  </si>
  <si>
    <t>Departamento 17 CAP Distrito 13 Guadalajara</t>
  </si>
  <si>
    <t>020S</t>
  </si>
  <si>
    <t>Martínez Franco Yolanda</t>
  </si>
  <si>
    <t>323S</t>
  </si>
  <si>
    <t>Reyes Reyes Bertha Rocio</t>
  </si>
  <si>
    <t>336S</t>
  </si>
  <si>
    <t>Sandoval Murillo Beatríz Alejandra</t>
  </si>
  <si>
    <t>391S</t>
  </si>
  <si>
    <t>Bello González Laura Alma Delia</t>
  </si>
  <si>
    <t>447S</t>
  </si>
  <si>
    <t>Cueva Camberos Nicolás</t>
  </si>
  <si>
    <t>539S</t>
  </si>
  <si>
    <t>Gheno Gutiérrez Alberto</t>
  </si>
  <si>
    <t>Departamento 18 CAP Distrito 14 Guadalajara</t>
  </si>
  <si>
    <t>021S</t>
  </si>
  <si>
    <t>Martínez Maldonado Leticia</t>
  </si>
  <si>
    <t>103S</t>
  </si>
  <si>
    <t>Sánchez Navarro César Arturo</t>
  </si>
  <si>
    <t>206S</t>
  </si>
  <si>
    <t>González Huerta Martín</t>
  </si>
  <si>
    <t>448S</t>
  </si>
  <si>
    <t>Sierra Sánchez Juan Pablo</t>
  </si>
  <si>
    <t>530S</t>
  </si>
  <si>
    <t>De La Cruz Ruiz Julissa Isabel</t>
  </si>
  <si>
    <t>542S</t>
  </si>
  <si>
    <t>Cervantes Carrillo Siria Alejandra</t>
  </si>
  <si>
    <t>Departamento 19 CAP Distrito 15 La Barca</t>
  </si>
  <si>
    <t>118s</t>
  </si>
  <si>
    <t>Mares Barajas María Teresa</t>
  </si>
  <si>
    <t>343S</t>
  </si>
  <si>
    <t>Pérez Ixta Laura</t>
  </si>
  <si>
    <t>394S</t>
  </si>
  <si>
    <t>Estrada Rodríguez Ari Yunuen</t>
  </si>
  <si>
    <t>397S</t>
  </si>
  <si>
    <t>García Linares Rafaela</t>
  </si>
  <si>
    <t>434S</t>
  </si>
  <si>
    <t xml:space="preserve">Quezada Bravo Ponciano </t>
  </si>
  <si>
    <t>449S</t>
  </si>
  <si>
    <t xml:space="preserve">López  Palomar Sonia </t>
  </si>
  <si>
    <t>Departamento 20 CAP Distrito 16 Tlaquepaque</t>
  </si>
  <si>
    <t>067S</t>
  </si>
  <si>
    <t>Rodríguez León Carmen María</t>
  </si>
  <si>
    <t>210S</t>
  </si>
  <si>
    <t>Ramírez Martínez Isaac Francisco</t>
  </si>
  <si>
    <t>250S</t>
  </si>
  <si>
    <t>Álvarez Arredondo Carlos</t>
  </si>
  <si>
    <t>387S</t>
  </si>
  <si>
    <t>Segovia Amaya Susana</t>
  </si>
  <si>
    <t>450S</t>
  </si>
  <si>
    <t>Hernández González María Guadalupe</t>
  </si>
  <si>
    <t>537S</t>
  </si>
  <si>
    <t>López  Martín Maritza Jazmin</t>
  </si>
  <si>
    <t>Departamento 21 CAP Distrito 17 Jocotepec</t>
  </si>
  <si>
    <t>349S</t>
  </si>
  <si>
    <t>Bolaños Martínez Berenice</t>
  </si>
  <si>
    <t>419S</t>
  </si>
  <si>
    <t>Hernández Ramírez Ricardo</t>
  </si>
  <si>
    <t>420s</t>
  </si>
  <si>
    <t>Amezcua Plascencia Claudia</t>
  </si>
  <si>
    <t>421S</t>
  </si>
  <si>
    <t>Martínez Coraza María Antonieta</t>
  </si>
  <si>
    <t>435S</t>
  </si>
  <si>
    <t>Hernández  Cordova  Oscar</t>
  </si>
  <si>
    <t>451S</t>
  </si>
  <si>
    <t>Rodríguez Borgaro Benjamín</t>
  </si>
  <si>
    <t>Departamento 22 CAP Distrito 17 Zapotlanejo</t>
  </si>
  <si>
    <t>436S</t>
  </si>
  <si>
    <t>Cortés García Elizabeth</t>
  </si>
  <si>
    <t>437S</t>
  </si>
  <si>
    <t>Sahagún Orozco Sebastián</t>
  </si>
  <si>
    <t>Departamento 23 CAP Distrito 18 Autlán de Navarro</t>
  </si>
  <si>
    <t>095S</t>
  </si>
  <si>
    <t>Sánchez Calderón Leopoldo</t>
  </si>
  <si>
    <t>239S</t>
  </si>
  <si>
    <t>Sánchez Calderón Carlos Omar</t>
  </si>
  <si>
    <t>392S</t>
  </si>
  <si>
    <t>Cortés Jiménez Noemí</t>
  </si>
  <si>
    <t>398S</t>
  </si>
  <si>
    <t>Cortés Padilla Juan Carlos</t>
  </si>
  <si>
    <t>399S</t>
  </si>
  <si>
    <t>Castillo Ramos Rigoberto José</t>
  </si>
  <si>
    <t>428S</t>
  </si>
  <si>
    <t>Jinéz  Aguilar  Joaquín Esteban</t>
  </si>
  <si>
    <t>Departamento 24 CAP Distrito 18 Ameca</t>
  </si>
  <si>
    <t>074S</t>
  </si>
  <si>
    <t>González Preciado Rocío</t>
  </si>
  <si>
    <t>452S</t>
  </si>
  <si>
    <t>Jáuregui García  Martín Octavio</t>
  </si>
  <si>
    <t>Departamento 25 CAP Distrito 19 Zapotlán El Grande</t>
  </si>
  <si>
    <t>031S</t>
  </si>
  <si>
    <t>Rodríguez Orozco José Efraín</t>
  </si>
  <si>
    <t>237S</t>
  </si>
  <si>
    <t>Jiménez Preciado Lorena</t>
  </si>
  <si>
    <t>393S</t>
  </si>
  <si>
    <t>Pérez García Edith Zulema</t>
  </si>
  <si>
    <t>422S</t>
  </si>
  <si>
    <t>Galindo  Larios María Del  Carmen Lucia</t>
  </si>
  <si>
    <t>423S</t>
  </si>
  <si>
    <t>Vázquez  López Maribel</t>
  </si>
  <si>
    <t>424S</t>
  </si>
  <si>
    <t>Frias Bracamontes Giovanni</t>
  </si>
  <si>
    <t>Departamento 26 CAP Distrito 20 Tonalá</t>
  </si>
  <si>
    <t>115S</t>
  </si>
  <si>
    <t>Aceves Barba Marco Antonio</t>
  </si>
  <si>
    <t>249S</t>
  </si>
  <si>
    <t>Ruíz Fernández Gema Rocío</t>
  </si>
  <si>
    <t>386S</t>
  </si>
  <si>
    <t>Banda  Castellón Dante Enrique</t>
  </si>
  <si>
    <t>388S</t>
  </si>
  <si>
    <t>Rodríguez Borgaro Martha Beatriz</t>
  </si>
  <si>
    <t>443S</t>
  </si>
  <si>
    <t>Solis Serrato Miriam Guadalupe</t>
  </si>
  <si>
    <t>Departamento 29 ORG Distrito 1 Colotlán</t>
  </si>
  <si>
    <t>085S</t>
  </si>
  <si>
    <t>Bahena Adame Moisés</t>
  </si>
  <si>
    <t>167S</t>
  </si>
  <si>
    <t>Castro Solano Ramón</t>
  </si>
  <si>
    <t>173S</t>
  </si>
  <si>
    <t>Sánchez Ávila Oscar</t>
  </si>
  <si>
    <t>492S</t>
  </si>
  <si>
    <t>Márquez Huízar Gilberto</t>
  </si>
  <si>
    <t>493S</t>
  </si>
  <si>
    <t>Torres López Sergio</t>
  </si>
  <si>
    <t>Departamento 30 ORG Distrito 1 Tequila</t>
  </si>
  <si>
    <t>165S</t>
  </si>
  <si>
    <t>Torres Calderón Francisco</t>
  </si>
  <si>
    <t>456S</t>
  </si>
  <si>
    <t>Velázquez Ortega  Juan</t>
  </si>
  <si>
    <t>Departamento 31 ORG Distrito 1 Tala</t>
  </si>
  <si>
    <t>485S</t>
  </si>
  <si>
    <t>Torres Carrillo Ernesto</t>
  </si>
  <si>
    <t>534S</t>
  </si>
  <si>
    <t>Preciado López Alvaro Emmanuel</t>
  </si>
  <si>
    <t>Departamento 32 ORG Distrito 1 Ixtlahuacan</t>
  </si>
  <si>
    <t>488S</t>
  </si>
  <si>
    <t>Sanguino Serrato Eduardo</t>
  </si>
  <si>
    <t>494S</t>
  </si>
  <si>
    <t>López  Parada Rene</t>
  </si>
  <si>
    <t>Departamento 33 ORG Distrito 2 Lagos de Moreno</t>
  </si>
  <si>
    <t>045S</t>
  </si>
  <si>
    <t>Ortega Contreras Francisco Samuel</t>
  </si>
  <si>
    <t>172S</t>
  </si>
  <si>
    <t>Padilla Domínguez Ernesto</t>
  </si>
  <si>
    <t>378S</t>
  </si>
  <si>
    <t>Pedroza  Perea José Gregorio</t>
  </si>
  <si>
    <t>379S</t>
  </si>
  <si>
    <t>Ramírez  Zapata  Juan Manuel</t>
  </si>
  <si>
    <t>382S</t>
  </si>
  <si>
    <t>Reyes Veloz Martha Eugenia</t>
  </si>
  <si>
    <t>383S</t>
  </si>
  <si>
    <t>Ponce  Liceaga Luis Daniel</t>
  </si>
  <si>
    <t>Departamento 34 ORG Distrito 3 Tepatitlán de Morelos</t>
  </si>
  <si>
    <t>049S</t>
  </si>
  <si>
    <t>Hernández Orozco Laura Janet</t>
  </si>
  <si>
    <t>195S</t>
  </si>
  <si>
    <t>Navarro Anguiano Quirino</t>
  </si>
  <si>
    <t>198s</t>
  </si>
  <si>
    <t>Gómez Guzmán Juan</t>
  </si>
  <si>
    <t>473S</t>
  </si>
  <si>
    <t>Torres De Anda Martin</t>
  </si>
  <si>
    <t>474S</t>
  </si>
  <si>
    <t>Navarro Robledo Jorge Luis</t>
  </si>
  <si>
    <t>512S</t>
  </si>
  <si>
    <t>Casillas  Ulloa  Yazahí</t>
  </si>
  <si>
    <t>Departamento 35 ORG Distrito 4 Zapopan</t>
  </si>
  <si>
    <t>293S</t>
  </si>
  <si>
    <t>Jiménez Gutiérrez Jesica</t>
  </si>
  <si>
    <t>457S</t>
  </si>
  <si>
    <t>Ramírez Ruíz Edsel Gamaliel</t>
  </si>
  <si>
    <t>491S</t>
  </si>
  <si>
    <t>Arreola Gutiérrez Hector Rodrigo</t>
  </si>
  <si>
    <t>500S</t>
  </si>
  <si>
    <t>Plascencia Noriega Salvador</t>
  </si>
  <si>
    <t>517S</t>
  </si>
  <si>
    <t>Cisneros Lemus Manuel</t>
  </si>
  <si>
    <t>531S</t>
  </si>
  <si>
    <t>Quintero Chávez Pablo Omar</t>
  </si>
  <si>
    <t>Departamento 36 ORG Distrito 5 Puerto Vallarta</t>
  </si>
  <si>
    <t>157S</t>
  </si>
  <si>
    <t>Preciado Ríos Mauro Arturo</t>
  </si>
  <si>
    <t>160S</t>
  </si>
  <si>
    <t>Ruíz Martínez Fredy Joaquín</t>
  </si>
  <si>
    <t>384S</t>
  </si>
  <si>
    <t>Segura  Hernández Gildardo Nicolás Ivan</t>
  </si>
  <si>
    <t>385S</t>
  </si>
  <si>
    <t>Rodríguez Ramírez José Luis</t>
  </si>
  <si>
    <t>518S</t>
  </si>
  <si>
    <t>Jiménez  Ruelas Francisco Javier</t>
  </si>
  <si>
    <t>Departamento 37 ORG Distrito 5 Atenguillo</t>
  </si>
  <si>
    <t>158S</t>
  </si>
  <si>
    <t>Barba Rivera Saúl</t>
  </si>
  <si>
    <t>377S</t>
  </si>
  <si>
    <t>Gaspar Ramírez Isidro</t>
  </si>
  <si>
    <t>Departamento 38 ORG Distrito 6 Zapopan</t>
  </si>
  <si>
    <t>261S</t>
  </si>
  <si>
    <t>Uribe Lepe Luis Miguel</t>
  </si>
  <si>
    <t>263S</t>
  </si>
  <si>
    <t>Valdéz González Rodolfo</t>
  </si>
  <si>
    <t>458S</t>
  </si>
  <si>
    <t>Aceves Rosales Wilfrido</t>
  </si>
  <si>
    <t>471S</t>
  </si>
  <si>
    <t>Ramos Tejeda Gerardo</t>
  </si>
  <si>
    <t>490S</t>
  </si>
  <si>
    <t>Torres Aguilar Jorge</t>
  </si>
  <si>
    <t>515S</t>
  </si>
  <si>
    <t>Rodríguez Abad José Arsenio</t>
  </si>
  <si>
    <t>Departamento 39 ORG Distrito 7 Tlaquepaque</t>
  </si>
  <si>
    <t>459S</t>
  </si>
  <si>
    <t>Cruz Ochoa Arisbel Marilú</t>
  </si>
  <si>
    <t>470S</t>
  </si>
  <si>
    <t>Flores  Gómez Miguel</t>
  </si>
  <si>
    <t>489S</t>
  </si>
  <si>
    <t>García  Gómez Sergio Alejandro</t>
  </si>
  <si>
    <t>507S</t>
  </si>
  <si>
    <t>Rodríguez  Santoyo  Luis Manuel</t>
  </si>
  <si>
    <t>519S</t>
  </si>
  <si>
    <t>Serrano Ledesma Laura Beatriz</t>
  </si>
  <si>
    <t>520S</t>
  </si>
  <si>
    <t>Padilla Montiel Sergio Abraham</t>
  </si>
  <si>
    <t>Departamento 40 ORG Distrito 8 Guadalajara</t>
  </si>
  <si>
    <t>268S</t>
  </si>
  <si>
    <t>Zuno Ruíz Gustavo</t>
  </si>
  <si>
    <t>466S</t>
  </si>
  <si>
    <t>Aguilar Moran Maricela Jeanette</t>
  </si>
  <si>
    <t>467S</t>
  </si>
  <si>
    <t>Valdez  Vázquez César</t>
  </si>
  <si>
    <t>468S</t>
  </si>
  <si>
    <t>Chausse Soto Clay Paul</t>
  </si>
  <si>
    <t>469S</t>
  </si>
  <si>
    <t>Cúellar López Miguel Angel</t>
  </si>
  <si>
    <t>532S</t>
  </si>
  <si>
    <t>Sahagún  Ocampo Ana Karina</t>
  </si>
  <si>
    <t>Departamento 41 ORG Distrito 9 Guadalajara</t>
  </si>
  <si>
    <t>465S</t>
  </si>
  <si>
    <t>Vidal Flores Carlos Francisco</t>
  </si>
  <si>
    <t>479S</t>
  </si>
  <si>
    <t>Pulido Maciel Blanca Estela</t>
  </si>
  <si>
    <t>508S</t>
  </si>
  <si>
    <t xml:space="preserve">Orozco  Dueñas  Luz Maria </t>
  </si>
  <si>
    <t>516S</t>
  </si>
  <si>
    <t>Reynoso Ochoa Ricardo Antonio</t>
  </si>
  <si>
    <t>521S</t>
  </si>
  <si>
    <t>Brambila Cueto Christian Iván</t>
  </si>
  <si>
    <t>522S</t>
  </si>
  <si>
    <t>De León Rivas Roberto Carlos</t>
  </si>
  <si>
    <t>Departamento 42 ORG Distrito 10 Zapopan</t>
  </si>
  <si>
    <t>277S</t>
  </si>
  <si>
    <t>Herrera Hernández Jonathan</t>
  </si>
  <si>
    <t>361S</t>
  </si>
  <si>
    <t>Acosta Silva Alberto</t>
  </si>
  <si>
    <t>464S</t>
  </si>
  <si>
    <t>Cruz Alvarado Salvador</t>
  </si>
  <si>
    <t>478S</t>
  </si>
  <si>
    <t>Moreno Soto Elsa Maricela</t>
  </si>
  <si>
    <t>509S</t>
  </si>
  <si>
    <t>Salazar  Cosio  Verónica Elisa</t>
  </si>
  <si>
    <t>523S</t>
  </si>
  <si>
    <t>Moreno Delgado José Ramón</t>
  </si>
  <si>
    <t>Departamento 43 ORG Distrito 11 Guadalajara</t>
  </si>
  <si>
    <t>280S</t>
  </si>
  <si>
    <t>Cerda Hernández José Luis</t>
  </si>
  <si>
    <t>503S</t>
  </si>
  <si>
    <t>Rodríguez García José Luís</t>
  </si>
  <si>
    <t>505S</t>
  </si>
  <si>
    <t xml:space="preserve">Berni Castañón  Jesús Salvador Ivan </t>
  </si>
  <si>
    <t>506S</t>
  </si>
  <si>
    <t xml:space="preserve">Moreno  Tamayo Guillermo </t>
  </si>
  <si>
    <t>535S</t>
  </si>
  <si>
    <t>Gutiérrez  Zamarripa César Adrian</t>
  </si>
  <si>
    <t>538S</t>
  </si>
  <si>
    <t>Servín Jiménez José Manuel</t>
  </si>
  <si>
    <t>Departamento 44 ORG Distrito 12 Guadalajara</t>
  </si>
  <si>
    <t>282S</t>
  </si>
  <si>
    <t>Delgado Landeros Juan Luis</t>
  </si>
  <si>
    <t>283S</t>
  </si>
  <si>
    <t>González Anguiano Efraín</t>
  </si>
  <si>
    <t>287S</t>
  </si>
  <si>
    <t>Castro González Jorge</t>
  </si>
  <si>
    <t>501S</t>
  </si>
  <si>
    <t>Medel García Filiberto</t>
  </si>
  <si>
    <t>504S</t>
  </si>
  <si>
    <t>Martínez Contreras Hugo Adrián</t>
  </si>
  <si>
    <t>524S</t>
  </si>
  <si>
    <t>Aguilar Fabris Juan Ignacio</t>
  </si>
  <si>
    <t>Departamento 45 ORG Distrito 13 Guadalajara</t>
  </si>
  <si>
    <t>288S</t>
  </si>
  <si>
    <t>Ramírez Preciado Juan Ezequiel</t>
  </si>
  <si>
    <t>453S</t>
  </si>
  <si>
    <t>Godinez Terriquez Fernando</t>
  </si>
  <si>
    <t>499S</t>
  </si>
  <si>
    <t>Jiménez Ambriz María De Los Santos</t>
  </si>
  <si>
    <t>502S</t>
  </si>
  <si>
    <t>Sanchez Ramos Claudia Rocio</t>
  </si>
  <si>
    <t>525S</t>
  </si>
  <si>
    <t>Breceda Galván Miguel Angel</t>
  </si>
  <si>
    <t>Naranjo Castellanos Adrián</t>
  </si>
  <si>
    <t>Departamento 46 ORG Distrito 14 Guadalajara</t>
  </si>
  <si>
    <t>454S</t>
  </si>
  <si>
    <t>Ruiz Ascencio Leopoldo</t>
  </si>
  <si>
    <t>481S</t>
  </si>
  <si>
    <t>Pérez Fuentes Carlos Alberto</t>
  </si>
  <si>
    <t>482S</t>
  </si>
  <si>
    <t>Acero Carrillo Cristhian Omar</t>
  </si>
  <si>
    <t>483S</t>
  </si>
  <si>
    <t>Guevara  Morelos Juan José</t>
  </si>
  <si>
    <t>497S</t>
  </si>
  <si>
    <t>Peña Pérez María Guadalupe</t>
  </si>
  <si>
    <t>498S</t>
  </si>
  <si>
    <t>Aguilera Luja Karen Cesia</t>
  </si>
  <si>
    <t>Departamento 47 ORG Distrito 15 La Barca</t>
  </si>
  <si>
    <t>186S</t>
  </si>
  <si>
    <t>Cárdenas Ramirez Hector Javier</t>
  </si>
  <si>
    <t>460S</t>
  </si>
  <si>
    <t>Garza Trujillo Julio Cesar</t>
  </si>
  <si>
    <t>462S</t>
  </si>
  <si>
    <t>Miranda García Alberto</t>
  </si>
  <si>
    <t>475S</t>
  </si>
  <si>
    <t>Bravo Saldate Ignacio</t>
  </si>
  <si>
    <t>513S</t>
  </si>
  <si>
    <t>Alcala Nuñez  Isai Alejandro</t>
  </si>
  <si>
    <t>514S</t>
  </si>
  <si>
    <t>Durán  Cruz Miguel Angel</t>
  </si>
  <si>
    <t>Departamento 48 ORG Distrito 16 Tlaquepaque</t>
  </si>
  <si>
    <t>296S</t>
  </si>
  <si>
    <t>Talamantes Michel María Alejandra</t>
  </si>
  <si>
    <t>301S</t>
  </si>
  <si>
    <t>Delgado Covarrubias Alfredo</t>
  </si>
  <si>
    <t>472S</t>
  </si>
  <si>
    <t>Reveles Torres Jose Carlos</t>
  </si>
  <si>
    <t>486S</t>
  </si>
  <si>
    <t xml:space="preserve"> Yong Avelar Edgar Idai</t>
  </si>
  <si>
    <t>487S</t>
  </si>
  <si>
    <t>Villanueva Bautista Salvador</t>
  </si>
  <si>
    <t>496S</t>
  </si>
  <si>
    <t>Ibarra Ramírez  José Miguel</t>
  </si>
  <si>
    <t>Departamento 49 ORG Distrito 17 Jocotepec</t>
  </si>
  <si>
    <t>347S</t>
  </si>
  <si>
    <t>Franco Euyoque Pedro Alberto</t>
  </si>
  <si>
    <t>463S</t>
  </si>
  <si>
    <t>Medeles Córdova Alicia</t>
  </si>
  <si>
    <t>476S</t>
  </si>
  <si>
    <t>Zaragoza Laureano Gladis Yesenia</t>
  </si>
  <si>
    <t>477S</t>
  </si>
  <si>
    <t>Molina Ramirez Moises</t>
  </si>
  <si>
    <t>510S</t>
  </si>
  <si>
    <t>Oceguera  Salmerón  Alfredo</t>
  </si>
  <si>
    <t>511S</t>
  </si>
  <si>
    <t xml:space="preserve">Hernández Ramírez Edrick </t>
  </si>
  <si>
    <t>Departamento 50 ORG Distrito 17 Zapotlanejo</t>
  </si>
  <si>
    <t>363S</t>
  </si>
  <si>
    <t>Zubieta Iñiguez Sandro Antonio</t>
  </si>
  <si>
    <t>461S</t>
  </si>
  <si>
    <t>Del Monte Monroy Luis Eduardo</t>
  </si>
  <si>
    <t>Departamento 51 ORG Distrito 18 Autlán de Navarro</t>
  </si>
  <si>
    <t>175S</t>
  </si>
  <si>
    <t>Gómez Rosales Abel</t>
  </si>
  <si>
    <t>181S</t>
  </si>
  <si>
    <t>Celis Torreros Juan José</t>
  </si>
  <si>
    <t>183S</t>
  </si>
  <si>
    <t>Zamora Llamas Angel</t>
  </si>
  <si>
    <t>271S</t>
  </si>
  <si>
    <t>Castillo Pérez Ernesto</t>
  </si>
  <si>
    <t>380S</t>
  </si>
  <si>
    <t>Gómez  Ruíz Hugo Eduardo</t>
  </si>
  <si>
    <t>381S</t>
  </si>
  <si>
    <t>Horta Figueroa José Guadalupe</t>
  </si>
  <si>
    <t>Departamento 52 ORG Distrito 18 Ameca</t>
  </si>
  <si>
    <t>180S</t>
  </si>
  <si>
    <t>Mestas Avilés Jaime</t>
  </si>
  <si>
    <t>182S</t>
  </si>
  <si>
    <t>Pérez Topete Omar René</t>
  </si>
  <si>
    <t>Departamento 53 ORG Distrito 19 Zapotlán el Grande</t>
  </si>
  <si>
    <t>155S</t>
  </si>
  <si>
    <t>Cortés Pulido Antonio</t>
  </si>
  <si>
    <t>177S</t>
  </si>
  <si>
    <t>Villa Galván Eduardo</t>
  </si>
  <si>
    <t>178S</t>
  </si>
  <si>
    <t>Alvarez Silva Joel</t>
  </si>
  <si>
    <t>184S</t>
  </si>
  <si>
    <t>Gutiérrez Villalvazo Oscar</t>
  </si>
  <si>
    <t>236S</t>
  </si>
  <si>
    <t>Jiménez Macias Rafael</t>
  </si>
  <si>
    <t>527S</t>
  </si>
  <si>
    <t>Hernández Guerrero Carlos Alfonso</t>
  </si>
  <si>
    <t>Departamento 54 ORG Distrito 20 Tonala</t>
  </si>
  <si>
    <t>161S</t>
  </si>
  <si>
    <t>Mares González Israel</t>
  </si>
  <si>
    <t>300S</t>
  </si>
  <si>
    <t>Jiménez Castillo Pablo Fernando</t>
  </si>
  <si>
    <t>455S</t>
  </si>
  <si>
    <t>Pool Jiménez Juan Carlos</t>
  </si>
  <si>
    <t>484S</t>
  </si>
  <si>
    <t>Covarrubias Plascencia Briana Areli</t>
  </si>
  <si>
    <t>495S</t>
  </si>
  <si>
    <t>Venegas Orozco Diego Armando</t>
  </si>
  <si>
    <t>528S</t>
  </si>
  <si>
    <t>Medina Becerra Cuauhtemoc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</si>
</sst>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_);[Red]\(&quot;$&quot;#,##0.00\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9"/>
      <color indexed="12"/>
      <name val="Calibri"/>
      <family val="2"/>
      <scheme val="minor"/>
    </font>
    <font>
      <b/>
      <sz val="11"/>
      <color indexed="5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FD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wrapText="1"/>
    </xf>
    <xf numFmtId="0" fontId="7" fillId="0" borderId="0" xfId="0" applyFont="1"/>
    <xf numFmtId="0" fontId="2" fillId="0" borderId="0" xfId="0" applyFont="1"/>
    <xf numFmtId="165" fontId="0" fillId="0" borderId="0" xfId="0" applyNumberFormat="1"/>
    <xf numFmtId="165" fontId="8" fillId="0" borderId="0" xfId="0" applyNumberFormat="1" applyFont="1"/>
    <xf numFmtId="165" fontId="2" fillId="0" borderId="0" xfId="0" applyNumberFormat="1" applyFont="1"/>
    <xf numFmtId="165" fontId="9" fillId="0" borderId="0" xfId="0" applyNumberFormat="1" applyFont="1"/>
    <xf numFmtId="44" fontId="2" fillId="0" borderId="0" xfId="1" applyFont="1"/>
    <xf numFmtId="44" fontId="2" fillId="0" borderId="3" xfId="0" applyNumberFormat="1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2" borderId="2" xfId="0" applyFont="1" applyFill="1" applyBorder="1" applyAlignment="1">
      <alignment horizontal="center" wrapText="1"/>
    </xf>
    <xf numFmtId="44" fontId="2" fillId="0" borderId="0" xfId="1" applyFont="1" applyBorder="1"/>
    <xf numFmtId="0" fontId="19" fillId="2" borderId="2" xfId="0" applyFont="1" applyFill="1" applyBorder="1" applyAlignment="1">
      <alignment wrapText="1"/>
    </xf>
    <xf numFmtId="164" fontId="4" fillId="0" borderId="0" xfId="2" applyNumberFormat="1" applyFont="1" applyAlignment="1">
      <alignment horizontal="center"/>
    </xf>
    <xf numFmtId="164" fontId="5" fillId="0" borderId="1" xfId="2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</cellXfs>
  <cellStyles count="5">
    <cellStyle name="Followed Hyperlink" xfId="3"/>
    <cellStyle name="Hyperlink" xfId="4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12" sqref="A12"/>
    </sheetView>
  </sheetViews>
  <sheetFormatPr baseColWidth="10" defaultRowHeight="15" x14ac:dyDescent="0.25"/>
  <cols>
    <col min="1" max="1" width="17.7109375" customWidth="1"/>
    <col min="2" max="2" width="30.7109375" customWidth="1"/>
    <col min="3" max="3" width="14.42578125" customWidth="1"/>
    <col min="4" max="4" width="14.5703125" customWidth="1"/>
    <col min="5" max="5" width="12" customWidth="1"/>
    <col min="6" max="6" width="11.140625" customWidth="1"/>
    <col min="7" max="7" width="13.5703125" customWidth="1"/>
    <col min="8" max="8" width="13.42578125" customWidth="1"/>
    <col min="9" max="9" width="13.5703125" customWidth="1"/>
  </cols>
  <sheetData>
    <row r="1" spans="1:9" x14ac:dyDescent="0.25">
      <c r="A1" s="13"/>
      <c r="B1" t="s">
        <v>190</v>
      </c>
      <c r="C1" t="s">
        <v>190</v>
      </c>
    </row>
    <row r="2" spans="1:9" ht="23.25" x14ac:dyDescent="0.35">
      <c r="A2" s="14" t="s">
        <v>0</v>
      </c>
      <c r="B2" s="15"/>
    </row>
    <row r="3" spans="1:9" ht="23.25" x14ac:dyDescent="0.35">
      <c r="A3" s="16" t="s">
        <v>193</v>
      </c>
    </row>
    <row r="4" spans="1:9" x14ac:dyDescent="0.25">
      <c r="B4" s="17"/>
    </row>
    <row r="5" spans="1:9" ht="45.75" thickBot="1" x14ac:dyDescent="0.3">
      <c r="A5" s="1" t="s">
        <v>2</v>
      </c>
      <c r="B5" s="1" t="s">
        <v>3</v>
      </c>
      <c r="C5" s="1" t="s">
        <v>4</v>
      </c>
      <c r="D5" s="3" t="s">
        <v>5</v>
      </c>
      <c r="E5" s="1" t="s">
        <v>6</v>
      </c>
      <c r="F5" s="1" t="s">
        <v>7</v>
      </c>
      <c r="G5" s="1" t="s">
        <v>8</v>
      </c>
      <c r="H5" s="3" t="s">
        <v>9</v>
      </c>
      <c r="I5" s="4" t="s">
        <v>10</v>
      </c>
    </row>
    <row r="6" spans="1:9" ht="15.75" thickTop="1" x14ac:dyDescent="0.25"/>
    <row r="7" spans="1:9" x14ac:dyDescent="0.25">
      <c r="A7" s="5"/>
    </row>
    <row r="9" spans="1:9" x14ac:dyDescent="0.25">
      <c r="A9" s="6" t="s">
        <v>194</v>
      </c>
    </row>
    <row r="10" spans="1:9" x14ac:dyDescent="0.25">
      <c r="A10">
        <v>84</v>
      </c>
      <c r="B10" t="s">
        <v>195</v>
      </c>
      <c r="C10" s="7">
        <v>222728.01</v>
      </c>
      <c r="D10" s="7">
        <v>222728.01</v>
      </c>
      <c r="E10" s="7">
        <v>66818.399999999994</v>
      </c>
      <c r="F10" s="7">
        <v>0.01</v>
      </c>
      <c r="G10" s="8">
        <v>-66818.399999999994</v>
      </c>
      <c r="H10" s="7">
        <v>0.01</v>
      </c>
      <c r="I10" s="7">
        <v>222728</v>
      </c>
    </row>
    <row r="11" spans="1:9" x14ac:dyDescent="0.25">
      <c r="A11">
        <v>86</v>
      </c>
      <c r="B11" t="s">
        <v>196</v>
      </c>
      <c r="C11" s="7">
        <v>222728.01</v>
      </c>
      <c r="D11" s="7">
        <v>222728.01</v>
      </c>
      <c r="E11" s="7">
        <v>66818.399999999994</v>
      </c>
      <c r="F11" s="7">
        <v>0.01</v>
      </c>
      <c r="G11" s="8">
        <v>-66818.399999999994</v>
      </c>
      <c r="H11" s="7">
        <v>0.01</v>
      </c>
      <c r="I11" s="7">
        <v>222728</v>
      </c>
    </row>
    <row r="12" spans="1:9" x14ac:dyDescent="0.25">
      <c r="A12">
        <v>96</v>
      </c>
      <c r="B12" t="s">
        <v>197</v>
      </c>
      <c r="C12" s="7">
        <v>222728.01</v>
      </c>
      <c r="D12" s="7">
        <v>222728.01</v>
      </c>
      <c r="E12" s="7">
        <v>66818.399999999994</v>
      </c>
      <c r="F12" s="7">
        <v>0.01</v>
      </c>
      <c r="G12" s="8">
        <v>-66818.399999999994</v>
      </c>
      <c r="H12" s="7">
        <v>0.01</v>
      </c>
      <c r="I12" s="7">
        <v>222728</v>
      </c>
    </row>
    <row r="13" spans="1:9" x14ac:dyDescent="0.25">
      <c r="A13">
        <v>99</v>
      </c>
      <c r="B13" t="s">
        <v>198</v>
      </c>
      <c r="C13" s="7">
        <v>222728.01</v>
      </c>
      <c r="D13" s="7">
        <v>222728.01</v>
      </c>
      <c r="E13" s="7">
        <v>66818.399999999994</v>
      </c>
      <c r="F13" s="7">
        <v>0.01</v>
      </c>
      <c r="G13" s="8">
        <v>-66818.399999999994</v>
      </c>
      <c r="H13" s="7">
        <v>0.01</v>
      </c>
      <c r="I13" s="7">
        <v>222728</v>
      </c>
    </row>
    <row r="14" spans="1:9" x14ac:dyDescent="0.25">
      <c r="A14">
        <v>100</v>
      </c>
      <c r="B14" t="s">
        <v>199</v>
      </c>
      <c r="C14" s="7">
        <v>222728.01</v>
      </c>
      <c r="D14" s="7">
        <v>222728.01</v>
      </c>
      <c r="E14" s="7">
        <v>66818.399999999994</v>
      </c>
      <c r="F14" s="7">
        <v>0.01</v>
      </c>
      <c r="G14" s="8">
        <v>-66818.399999999994</v>
      </c>
      <c r="H14" s="7">
        <v>0.01</v>
      </c>
      <c r="I14" s="7">
        <v>222728</v>
      </c>
    </row>
    <row r="15" spans="1:9" x14ac:dyDescent="0.25">
      <c r="A15">
        <v>101</v>
      </c>
      <c r="B15" t="s">
        <v>200</v>
      </c>
      <c r="C15" s="7">
        <v>222728.01</v>
      </c>
      <c r="D15" s="7">
        <v>222728.01</v>
      </c>
      <c r="E15" s="7">
        <v>66818.399999999994</v>
      </c>
      <c r="F15" s="7">
        <v>0.01</v>
      </c>
      <c r="G15" s="8">
        <v>-66818.399999999994</v>
      </c>
      <c r="H15" s="7">
        <v>0.01</v>
      </c>
      <c r="I15" s="7">
        <v>222728</v>
      </c>
    </row>
    <row r="16" spans="1:9" x14ac:dyDescent="0.25">
      <c r="A16" t="s">
        <v>13</v>
      </c>
      <c r="C16" t="s">
        <v>14</v>
      </c>
      <c r="D16" t="s">
        <v>14</v>
      </c>
      <c r="E16" t="s">
        <v>14</v>
      </c>
      <c r="F16" t="s">
        <v>14</v>
      </c>
      <c r="G16" t="s">
        <v>14</v>
      </c>
      <c r="H16" t="s">
        <v>14</v>
      </c>
      <c r="I16" t="s">
        <v>14</v>
      </c>
    </row>
    <row r="17" spans="1:9" x14ac:dyDescent="0.25">
      <c r="C17" s="9">
        <f>SUM(C10:C16)</f>
        <v>1336368.06</v>
      </c>
      <c r="D17" s="9">
        <f t="shared" ref="D17:I17" si="0">SUM(D10:D16)</f>
        <v>1336368.06</v>
      </c>
      <c r="E17" s="9">
        <f t="shared" si="0"/>
        <v>400910.4</v>
      </c>
      <c r="F17" s="9">
        <f t="shared" si="0"/>
        <v>6.0000000000000005E-2</v>
      </c>
      <c r="G17" s="9">
        <f t="shared" si="0"/>
        <v>-400910.4</v>
      </c>
      <c r="H17" s="9">
        <f t="shared" si="0"/>
        <v>6.0000000000000005E-2</v>
      </c>
      <c r="I17" s="9">
        <f t="shared" si="0"/>
        <v>1336368</v>
      </c>
    </row>
    <row r="19" spans="1:9" x14ac:dyDescent="0.25">
      <c r="A19" s="6" t="s">
        <v>201</v>
      </c>
    </row>
    <row r="20" spans="1:9" x14ac:dyDescent="0.25">
      <c r="A20">
        <v>98</v>
      </c>
      <c r="B20" t="s">
        <v>202</v>
      </c>
      <c r="C20" s="7">
        <v>256122.06</v>
      </c>
      <c r="D20" s="7">
        <v>256122.06</v>
      </c>
      <c r="E20" s="7">
        <v>76836.62</v>
      </c>
      <c r="F20" s="8">
        <v>-0.14000000000000001</v>
      </c>
      <c r="G20" s="8">
        <v>-76836.62</v>
      </c>
      <c r="H20" s="8">
        <v>-0.14000000000000001</v>
      </c>
      <c r="I20" s="7">
        <v>256122.2</v>
      </c>
    </row>
    <row r="21" spans="1:9" x14ac:dyDescent="0.25">
      <c r="A21" t="s">
        <v>13</v>
      </c>
      <c r="C21" t="s">
        <v>14</v>
      </c>
      <c r="D21" t="s">
        <v>14</v>
      </c>
      <c r="E21" t="s">
        <v>14</v>
      </c>
      <c r="F21" t="s">
        <v>14</v>
      </c>
      <c r="G21" t="s">
        <v>14</v>
      </c>
      <c r="H21" t="s">
        <v>14</v>
      </c>
      <c r="I21" t="s">
        <v>14</v>
      </c>
    </row>
    <row r="22" spans="1:9" x14ac:dyDescent="0.25">
      <c r="C22" s="9">
        <f>SUM(C20:C21)</f>
        <v>256122.06</v>
      </c>
      <c r="D22" s="9">
        <f t="shared" ref="D22:I22" si="1">SUM(D20:D21)</f>
        <v>256122.06</v>
      </c>
      <c r="E22" s="9">
        <f t="shared" si="1"/>
        <v>76836.62</v>
      </c>
      <c r="F22" s="9">
        <f t="shared" si="1"/>
        <v>-0.14000000000000001</v>
      </c>
      <c r="G22" s="9">
        <f t="shared" si="1"/>
        <v>-76836.62</v>
      </c>
      <c r="H22" s="9">
        <f t="shared" si="1"/>
        <v>-0.14000000000000001</v>
      </c>
      <c r="I22" s="9">
        <f t="shared" si="1"/>
        <v>256122.2</v>
      </c>
    </row>
    <row r="24" spans="1:9" x14ac:dyDescent="0.25">
      <c r="C24" t="s">
        <v>188</v>
      </c>
      <c r="D24" t="s">
        <v>188</v>
      </c>
      <c r="E24" t="s">
        <v>188</v>
      </c>
      <c r="F24" t="s">
        <v>188</v>
      </c>
      <c r="G24" t="s">
        <v>188</v>
      </c>
      <c r="H24" t="s">
        <v>188</v>
      </c>
      <c r="I24" t="s">
        <v>188</v>
      </c>
    </row>
    <row r="25" spans="1:9" x14ac:dyDescent="0.25">
      <c r="A25" t="s">
        <v>189</v>
      </c>
      <c r="B25" t="s">
        <v>190</v>
      </c>
      <c r="C25" s="9">
        <f>C17+C22</f>
        <v>1592490.12</v>
      </c>
      <c r="D25" s="9">
        <f t="shared" ref="D25:I25" si="2">D17+D22</f>
        <v>1592490.12</v>
      </c>
      <c r="E25" s="9">
        <f t="shared" si="2"/>
        <v>477747.02</v>
      </c>
      <c r="F25" s="9">
        <f t="shared" si="2"/>
        <v>-8.0000000000000016E-2</v>
      </c>
      <c r="G25" s="9">
        <f t="shared" si="2"/>
        <v>-477747.02</v>
      </c>
      <c r="H25" s="9">
        <f t="shared" si="2"/>
        <v>-8.0000000000000016E-2</v>
      </c>
      <c r="I25" s="9">
        <f t="shared" si="2"/>
        <v>1592490.2</v>
      </c>
    </row>
    <row r="27" spans="1:9" x14ac:dyDescent="0.25">
      <c r="C27" t="s">
        <v>203</v>
      </c>
      <c r="D27" t="s">
        <v>203</v>
      </c>
      <c r="E27" t="s">
        <v>203</v>
      </c>
      <c r="F27" t="s">
        <v>203</v>
      </c>
      <c r="G27" t="s">
        <v>203</v>
      </c>
      <c r="H27" t="s">
        <v>203</v>
      </c>
    </row>
    <row r="28" spans="1:9" x14ac:dyDescent="0.25">
      <c r="A28" t="s">
        <v>190</v>
      </c>
      <c r="B28" t="s">
        <v>190</v>
      </c>
      <c r="C28" s="6"/>
      <c r="D28" s="6"/>
      <c r="E28" s="6"/>
      <c r="F28" s="6"/>
      <c r="G28" s="6"/>
      <c r="H28" s="6"/>
      <c r="I28" s="6"/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0"/>
  <sheetViews>
    <sheetView zoomScaleNormal="100" workbookViewId="0">
      <selection activeCell="A4" sqref="A4"/>
    </sheetView>
  </sheetViews>
  <sheetFormatPr baseColWidth="10" defaultRowHeight="15" x14ac:dyDescent="0.25"/>
  <cols>
    <col min="1" max="1" width="8.28515625" customWidth="1"/>
    <col min="2" max="2" width="33.85546875" customWidth="1"/>
    <col min="3" max="3" width="14.85546875" customWidth="1"/>
    <col min="4" max="4" width="15.28515625" customWidth="1"/>
    <col min="5" max="5" width="13.85546875" customWidth="1"/>
    <col min="6" max="6" width="11.140625" customWidth="1"/>
    <col min="7" max="7" width="14" customWidth="1"/>
    <col min="8" max="8" width="12.42578125" customWidth="1"/>
    <col min="9" max="9" width="15" customWidth="1"/>
  </cols>
  <sheetData>
    <row r="1" spans="1:9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18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45.75" thickBot="1" x14ac:dyDescent="0.3">
      <c r="A3" s="1" t="s">
        <v>2</v>
      </c>
      <c r="B3" s="1" t="s">
        <v>3</v>
      </c>
      <c r="C3" s="2" t="s">
        <v>4</v>
      </c>
      <c r="D3" s="3" t="s">
        <v>5</v>
      </c>
      <c r="E3" s="2" t="s">
        <v>6</v>
      </c>
      <c r="F3" s="2" t="s">
        <v>7</v>
      </c>
      <c r="G3" s="1" t="s">
        <v>8</v>
      </c>
      <c r="H3" s="3" t="s">
        <v>9</v>
      </c>
      <c r="I3" s="4" t="s">
        <v>10</v>
      </c>
    </row>
    <row r="4" spans="1:9" ht="15.75" thickTop="1" x14ac:dyDescent="0.25">
      <c r="A4" s="5"/>
    </row>
    <row r="5" spans="1:9" x14ac:dyDescent="0.25">
      <c r="A5" s="6" t="s">
        <v>11</v>
      </c>
    </row>
    <row r="6" spans="1:9" x14ac:dyDescent="0.25">
      <c r="A6">
        <v>224</v>
      </c>
      <c r="B6" t="s">
        <v>12</v>
      </c>
      <c r="C6" s="7">
        <v>28755.77</v>
      </c>
      <c r="D6" s="7">
        <v>28755.77</v>
      </c>
      <c r="E6" s="7">
        <v>6763.36</v>
      </c>
      <c r="F6" s="7">
        <v>0.17</v>
      </c>
      <c r="G6" s="8">
        <v>-6763.36</v>
      </c>
      <c r="H6" s="7">
        <v>0.17</v>
      </c>
      <c r="I6" s="7">
        <v>28755.599999999999</v>
      </c>
    </row>
    <row r="7" spans="1:9" x14ac:dyDescent="0.25">
      <c r="A7" t="s">
        <v>13</v>
      </c>
      <c r="C7" t="s">
        <v>14</v>
      </c>
      <c r="D7" t="s">
        <v>14</v>
      </c>
      <c r="E7" t="s">
        <v>14</v>
      </c>
      <c r="F7" t="s">
        <v>14</v>
      </c>
      <c r="G7" t="s">
        <v>14</v>
      </c>
      <c r="H7" t="s">
        <v>14</v>
      </c>
      <c r="I7" t="s">
        <v>14</v>
      </c>
    </row>
    <row r="8" spans="1:9" x14ac:dyDescent="0.25">
      <c r="C8" s="9">
        <v>28755.77</v>
      </c>
      <c r="D8" s="9">
        <v>28755.77</v>
      </c>
      <c r="E8" s="9">
        <v>6763.36</v>
      </c>
      <c r="F8" s="9">
        <v>0.17</v>
      </c>
      <c r="G8" s="10">
        <v>-6763.36</v>
      </c>
      <c r="H8" s="9">
        <v>0.17</v>
      </c>
      <c r="I8" s="9">
        <v>28755.599999999999</v>
      </c>
    </row>
    <row r="10" spans="1:9" x14ac:dyDescent="0.25">
      <c r="A10" s="6" t="s">
        <v>15</v>
      </c>
    </row>
    <row r="11" spans="1:9" x14ac:dyDescent="0.25">
      <c r="A11">
        <v>262</v>
      </c>
      <c r="B11" t="s">
        <v>16</v>
      </c>
      <c r="C11" s="7">
        <v>54954.73</v>
      </c>
      <c r="D11" s="7">
        <v>54954.73</v>
      </c>
      <c r="E11" s="7">
        <v>16486.419999999998</v>
      </c>
      <c r="F11" s="8">
        <v>-7.0000000000000007E-2</v>
      </c>
      <c r="G11" s="8">
        <v>-16486.419999999998</v>
      </c>
      <c r="H11" s="8">
        <v>-7.0000000000000007E-2</v>
      </c>
      <c r="I11" s="7">
        <v>54954.8</v>
      </c>
    </row>
    <row r="12" spans="1:9" x14ac:dyDescent="0.25">
      <c r="A12">
        <v>264</v>
      </c>
      <c r="B12" t="s">
        <v>17</v>
      </c>
      <c r="C12" s="7">
        <v>28755.77</v>
      </c>
      <c r="D12" s="7">
        <v>28755.77</v>
      </c>
      <c r="E12" s="7">
        <v>6763.36</v>
      </c>
      <c r="F12" s="7">
        <v>0.17</v>
      </c>
      <c r="G12" s="8">
        <v>-6763.36</v>
      </c>
      <c r="H12" s="7">
        <v>0.17</v>
      </c>
      <c r="I12" s="7">
        <v>28755.599999999999</v>
      </c>
    </row>
    <row r="13" spans="1:9" x14ac:dyDescent="0.25">
      <c r="A13">
        <v>289</v>
      </c>
      <c r="B13" t="s">
        <v>18</v>
      </c>
      <c r="C13" s="7">
        <v>28755.77</v>
      </c>
      <c r="D13" s="7">
        <v>28755.77</v>
      </c>
      <c r="E13" s="7">
        <v>6763.36</v>
      </c>
      <c r="F13" s="8">
        <v>-0.03</v>
      </c>
      <c r="G13" s="8">
        <v>-6763.36</v>
      </c>
      <c r="H13" s="8">
        <v>-0.03</v>
      </c>
      <c r="I13" s="7">
        <v>28755.8</v>
      </c>
    </row>
    <row r="14" spans="1:9" x14ac:dyDescent="0.25">
      <c r="A14">
        <v>338</v>
      </c>
      <c r="B14" t="s">
        <v>19</v>
      </c>
      <c r="C14" s="7">
        <v>28755.77</v>
      </c>
      <c r="D14" s="7">
        <v>28755.77</v>
      </c>
      <c r="E14" s="7">
        <v>6763.36</v>
      </c>
      <c r="F14" s="8">
        <v>-0.03</v>
      </c>
      <c r="G14" s="8">
        <v>-6763.36</v>
      </c>
      <c r="H14" s="8">
        <v>-0.03</v>
      </c>
      <c r="I14" s="7">
        <v>28755.8</v>
      </c>
    </row>
    <row r="15" spans="1:9" x14ac:dyDescent="0.25">
      <c r="A15">
        <v>342</v>
      </c>
      <c r="B15" t="s">
        <v>20</v>
      </c>
      <c r="C15" s="7">
        <v>54954.73</v>
      </c>
      <c r="D15" s="7">
        <v>54954.73</v>
      </c>
      <c r="E15" s="7">
        <v>16486.419999999998</v>
      </c>
      <c r="F15" s="8">
        <v>-0.47</v>
      </c>
      <c r="G15" s="8">
        <v>-16486.419999999998</v>
      </c>
      <c r="H15" s="8">
        <v>-0.47</v>
      </c>
      <c r="I15" s="7">
        <v>54955.199999999997</v>
      </c>
    </row>
    <row r="16" spans="1:9" x14ac:dyDescent="0.25">
      <c r="A16">
        <v>343</v>
      </c>
      <c r="B16" t="s">
        <v>21</v>
      </c>
      <c r="C16" s="7">
        <v>28755.77</v>
      </c>
      <c r="D16" s="7">
        <v>28755.77</v>
      </c>
      <c r="E16" s="7">
        <v>6763.36</v>
      </c>
      <c r="F16" s="8">
        <v>-0.43</v>
      </c>
      <c r="G16" s="8">
        <v>-6763.36</v>
      </c>
      <c r="H16" s="8">
        <v>-0.43</v>
      </c>
      <c r="I16" s="7">
        <v>28756.2</v>
      </c>
    </row>
    <row r="17" spans="1:9" x14ac:dyDescent="0.25">
      <c r="A17">
        <v>344</v>
      </c>
      <c r="B17" t="s">
        <v>22</v>
      </c>
      <c r="C17" s="7">
        <v>54954.73</v>
      </c>
      <c r="D17" s="7">
        <v>54954.73</v>
      </c>
      <c r="E17" s="7">
        <v>16486.419999999998</v>
      </c>
      <c r="F17" s="7">
        <v>0.13</v>
      </c>
      <c r="G17" s="8">
        <v>-16486.419999999998</v>
      </c>
      <c r="H17" s="7">
        <v>0.13</v>
      </c>
      <c r="I17" s="7">
        <v>54954.6</v>
      </c>
    </row>
    <row r="18" spans="1:9" x14ac:dyDescent="0.25">
      <c r="A18">
        <v>345</v>
      </c>
      <c r="B18" t="s">
        <v>23</v>
      </c>
      <c r="C18" s="7">
        <v>54954.73</v>
      </c>
      <c r="D18" s="7">
        <v>54954.73</v>
      </c>
      <c r="E18" s="7">
        <v>16486.419999999998</v>
      </c>
      <c r="F18" s="7">
        <v>0.13</v>
      </c>
      <c r="G18" s="8">
        <v>-16486.419999999998</v>
      </c>
      <c r="H18" s="7">
        <v>0.13</v>
      </c>
      <c r="I18" s="7">
        <v>54954.6</v>
      </c>
    </row>
    <row r="19" spans="1:9" x14ac:dyDescent="0.25">
      <c r="A19">
        <v>363</v>
      </c>
      <c r="B19" t="s">
        <v>24</v>
      </c>
      <c r="C19" s="7">
        <v>28755.77</v>
      </c>
      <c r="D19" s="7">
        <v>28755.77</v>
      </c>
      <c r="E19" s="7">
        <v>6763.36</v>
      </c>
      <c r="F19" s="7">
        <v>0.37</v>
      </c>
      <c r="G19" s="8">
        <v>-6763.36</v>
      </c>
      <c r="H19" s="7">
        <v>0.37</v>
      </c>
      <c r="I19" s="7">
        <v>28755.4</v>
      </c>
    </row>
    <row r="20" spans="1:9" x14ac:dyDescent="0.25">
      <c r="A20">
        <v>370</v>
      </c>
      <c r="B20" t="s">
        <v>25</v>
      </c>
      <c r="C20" s="7">
        <v>54954.73</v>
      </c>
      <c r="D20" s="7">
        <v>54954.73</v>
      </c>
      <c r="E20" s="7">
        <v>16486.419999999998</v>
      </c>
      <c r="F20" s="8">
        <v>-0.27</v>
      </c>
      <c r="G20" s="8">
        <v>-16486.419999999998</v>
      </c>
      <c r="H20" s="8">
        <v>-0.27</v>
      </c>
      <c r="I20" s="7">
        <v>54955</v>
      </c>
    </row>
    <row r="21" spans="1:9" x14ac:dyDescent="0.25">
      <c r="A21">
        <v>377</v>
      </c>
      <c r="B21" t="s">
        <v>26</v>
      </c>
      <c r="C21" s="7">
        <v>54954.73</v>
      </c>
      <c r="D21" s="7">
        <v>54954.73</v>
      </c>
      <c r="E21" s="7">
        <v>16486.419999999998</v>
      </c>
      <c r="F21" s="8">
        <v>-7.0000000000000007E-2</v>
      </c>
      <c r="G21" s="8">
        <v>-16486.419999999998</v>
      </c>
      <c r="H21" s="8">
        <v>-7.0000000000000007E-2</v>
      </c>
      <c r="I21" s="7">
        <v>54954.8</v>
      </c>
    </row>
    <row r="22" spans="1:9" x14ac:dyDescent="0.25">
      <c r="A22">
        <v>391</v>
      </c>
      <c r="B22" t="s">
        <v>27</v>
      </c>
      <c r="C22" s="7">
        <v>6316.9</v>
      </c>
      <c r="D22" s="7">
        <v>6316.9</v>
      </c>
      <c r="E22" s="7">
        <v>1485.74</v>
      </c>
      <c r="F22" s="7">
        <v>0.1</v>
      </c>
      <c r="G22" s="8">
        <v>-1485.74</v>
      </c>
      <c r="H22" s="7">
        <v>0.1</v>
      </c>
      <c r="I22" s="7">
        <v>6316.8</v>
      </c>
    </row>
    <row r="23" spans="1:9" x14ac:dyDescent="0.25">
      <c r="A23" t="s">
        <v>13</v>
      </c>
      <c r="C23" t="s">
        <v>14</v>
      </c>
      <c r="D23" t="s">
        <v>14</v>
      </c>
      <c r="E23" t="s">
        <v>14</v>
      </c>
      <c r="F23" t="s">
        <v>14</v>
      </c>
      <c r="G23" t="s">
        <v>14</v>
      </c>
      <c r="H23" t="s">
        <v>14</v>
      </c>
      <c r="I23" t="s">
        <v>14</v>
      </c>
    </row>
    <row r="24" spans="1:9" x14ac:dyDescent="0.25">
      <c r="C24" s="9">
        <v>479824.13</v>
      </c>
      <c r="D24" s="9">
        <v>479824.13</v>
      </c>
      <c r="E24" s="9">
        <v>134221.06</v>
      </c>
      <c r="F24" s="10">
        <v>-0.47</v>
      </c>
      <c r="G24" s="10">
        <v>-134221.06</v>
      </c>
      <c r="H24" s="10">
        <v>-0.47</v>
      </c>
      <c r="I24" s="9">
        <v>479824.6</v>
      </c>
    </row>
    <row r="26" spans="1:9" x14ac:dyDescent="0.25">
      <c r="A26" s="6" t="s">
        <v>28</v>
      </c>
    </row>
    <row r="27" spans="1:9" x14ac:dyDescent="0.25">
      <c r="A27">
        <v>291</v>
      </c>
      <c r="B27" t="s">
        <v>29</v>
      </c>
      <c r="C27" s="7">
        <v>42753.04</v>
      </c>
      <c r="D27" s="7">
        <v>42753.04</v>
      </c>
      <c r="E27" s="7">
        <v>12825.91</v>
      </c>
      <c r="F27" s="8">
        <v>-0.16</v>
      </c>
      <c r="G27" s="8">
        <v>-12825.91</v>
      </c>
      <c r="H27" s="8">
        <v>-0.16</v>
      </c>
      <c r="I27" s="7">
        <v>42753.2</v>
      </c>
    </row>
    <row r="28" spans="1:9" x14ac:dyDescent="0.25">
      <c r="A28">
        <v>293</v>
      </c>
      <c r="B28" t="s">
        <v>30</v>
      </c>
      <c r="C28" s="7">
        <v>28755.77</v>
      </c>
      <c r="D28" s="7">
        <v>28755.77</v>
      </c>
      <c r="E28" s="7">
        <v>6763.36</v>
      </c>
      <c r="F28" s="8">
        <v>-0.43</v>
      </c>
      <c r="G28" s="8">
        <v>-6763.36</v>
      </c>
      <c r="H28" s="8">
        <v>-0.43</v>
      </c>
      <c r="I28" s="7">
        <v>28756.2</v>
      </c>
    </row>
    <row r="29" spans="1:9" x14ac:dyDescent="0.25">
      <c r="A29">
        <v>337</v>
      </c>
      <c r="B29" t="s">
        <v>31</v>
      </c>
      <c r="C29" s="7">
        <v>54954.73</v>
      </c>
      <c r="D29" s="7">
        <v>54954.73</v>
      </c>
      <c r="E29" s="7">
        <v>16486.419999999998</v>
      </c>
      <c r="F29" s="7">
        <v>0.13</v>
      </c>
      <c r="G29" s="8">
        <v>-16486.419999999998</v>
      </c>
      <c r="H29" s="7">
        <v>0.13</v>
      </c>
      <c r="I29" s="7">
        <v>54954.6</v>
      </c>
    </row>
    <row r="30" spans="1:9" x14ac:dyDescent="0.25">
      <c r="A30">
        <v>340</v>
      </c>
      <c r="B30" t="s">
        <v>32</v>
      </c>
      <c r="C30" s="7">
        <v>110485.18</v>
      </c>
      <c r="D30" s="7">
        <v>110485.18</v>
      </c>
      <c r="E30" s="7">
        <v>33145.550000000003</v>
      </c>
      <c r="F30" s="8">
        <v>-0.22</v>
      </c>
      <c r="G30" s="8">
        <v>-33145.550000000003</v>
      </c>
      <c r="H30" s="8">
        <v>-0.22</v>
      </c>
      <c r="I30" s="7">
        <v>110485.4</v>
      </c>
    </row>
    <row r="31" spans="1:9" x14ac:dyDescent="0.25">
      <c r="A31">
        <v>37</v>
      </c>
      <c r="B31" t="s">
        <v>33</v>
      </c>
      <c r="C31" s="7">
        <v>42753.04</v>
      </c>
      <c r="D31" s="7">
        <v>42753.04</v>
      </c>
      <c r="E31" s="7">
        <v>12825.91</v>
      </c>
      <c r="F31" s="7">
        <v>0.04</v>
      </c>
      <c r="G31" s="8">
        <v>-12825.91</v>
      </c>
      <c r="H31" s="7">
        <v>0.04</v>
      </c>
      <c r="I31" s="7">
        <v>42753</v>
      </c>
    </row>
    <row r="32" spans="1:9" x14ac:dyDescent="0.25">
      <c r="A32">
        <v>381</v>
      </c>
      <c r="B32" t="s">
        <v>34</v>
      </c>
      <c r="C32" s="7">
        <v>21706.98</v>
      </c>
      <c r="D32" s="7">
        <v>21706.98</v>
      </c>
      <c r="E32" s="7">
        <v>5105.4799999999996</v>
      </c>
      <c r="F32" s="8">
        <v>-0.02</v>
      </c>
      <c r="G32" s="8">
        <v>-5105.4799999999996</v>
      </c>
      <c r="H32" s="8">
        <v>-0.02</v>
      </c>
      <c r="I32" s="7">
        <v>21707</v>
      </c>
    </row>
    <row r="33" spans="1:9" x14ac:dyDescent="0.25">
      <c r="A33">
        <v>72</v>
      </c>
      <c r="B33" t="s">
        <v>35</v>
      </c>
      <c r="C33" s="7">
        <v>110485.18</v>
      </c>
      <c r="D33" s="7">
        <v>110485.18</v>
      </c>
      <c r="E33" s="7">
        <v>33145.550000000003</v>
      </c>
      <c r="F33" s="8">
        <v>-0.02</v>
      </c>
      <c r="G33" s="8">
        <v>-33145.550000000003</v>
      </c>
      <c r="H33" s="8">
        <v>-0.02</v>
      </c>
      <c r="I33" s="7">
        <v>110485.2</v>
      </c>
    </row>
    <row r="34" spans="1:9" x14ac:dyDescent="0.25">
      <c r="A34">
        <v>3042</v>
      </c>
      <c r="B34" t="s">
        <v>36</v>
      </c>
      <c r="C34" s="7">
        <v>110485.18</v>
      </c>
      <c r="D34" s="7">
        <v>110485.18</v>
      </c>
      <c r="E34" s="7">
        <v>33145.550000000003</v>
      </c>
      <c r="F34" s="8">
        <v>-0.22</v>
      </c>
      <c r="G34" s="8">
        <v>-33145.550000000003</v>
      </c>
      <c r="H34" s="8">
        <v>-0.22</v>
      </c>
      <c r="I34" s="7">
        <v>110485.4</v>
      </c>
    </row>
    <row r="35" spans="1:9" x14ac:dyDescent="0.25">
      <c r="A35" t="s">
        <v>13</v>
      </c>
      <c r="C35" t="s">
        <v>14</v>
      </c>
      <c r="D35" t="s">
        <v>14</v>
      </c>
      <c r="E35" t="s">
        <v>14</v>
      </c>
      <c r="F35" t="s">
        <v>14</v>
      </c>
      <c r="G35" t="s">
        <v>14</v>
      </c>
      <c r="H35" t="s">
        <v>14</v>
      </c>
      <c r="I35" t="s">
        <v>14</v>
      </c>
    </row>
    <row r="36" spans="1:9" x14ac:dyDescent="0.25">
      <c r="C36" s="9">
        <v>522379.1</v>
      </c>
      <c r="D36" s="9">
        <v>522379.1</v>
      </c>
      <c r="E36" s="9">
        <v>153443.73000000001</v>
      </c>
      <c r="F36" s="10">
        <v>-0.9</v>
      </c>
      <c r="G36" s="10">
        <v>-153443.73000000001</v>
      </c>
      <c r="H36" s="10">
        <v>-0.9</v>
      </c>
      <c r="I36" s="9">
        <v>522380</v>
      </c>
    </row>
    <row r="38" spans="1:9" x14ac:dyDescent="0.25">
      <c r="A38" s="6" t="s">
        <v>37</v>
      </c>
    </row>
    <row r="39" spans="1:9" x14ac:dyDescent="0.25">
      <c r="A39">
        <v>332</v>
      </c>
      <c r="B39" t="s">
        <v>38</v>
      </c>
      <c r="C39" s="7">
        <v>28755.77</v>
      </c>
      <c r="D39" s="7">
        <v>28755.77</v>
      </c>
      <c r="E39" s="7">
        <v>6763.36</v>
      </c>
      <c r="F39" s="8">
        <v>-0.23</v>
      </c>
      <c r="G39" s="8">
        <v>-6763.36</v>
      </c>
      <c r="H39" s="8">
        <v>-0.23</v>
      </c>
      <c r="I39" s="7">
        <v>28756</v>
      </c>
    </row>
    <row r="40" spans="1:9" x14ac:dyDescent="0.25">
      <c r="A40">
        <v>339</v>
      </c>
      <c r="B40" t="s">
        <v>39</v>
      </c>
      <c r="C40" s="7">
        <v>199849.82</v>
      </c>
      <c r="D40" s="7">
        <v>199849.82</v>
      </c>
      <c r="E40" s="7">
        <v>59954.95</v>
      </c>
      <c r="F40" s="7">
        <v>0.02</v>
      </c>
      <c r="G40" s="8">
        <v>-59954.95</v>
      </c>
      <c r="H40" s="7">
        <v>0.02</v>
      </c>
      <c r="I40" s="7">
        <v>199849.8</v>
      </c>
    </row>
    <row r="41" spans="1:9" x14ac:dyDescent="0.25">
      <c r="A41">
        <v>341</v>
      </c>
      <c r="B41" t="s">
        <v>40</v>
      </c>
      <c r="C41" s="7">
        <v>28755.77</v>
      </c>
      <c r="D41" s="7">
        <v>28755.77</v>
      </c>
      <c r="E41" s="7">
        <v>6763.36</v>
      </c>
      <c r="F41" s="7">
        <v>0.17</v>
      </c>
      <c r="G41" s="8">
        <v>-6763.36</v>
      </c>
      <c r="H41" s="7">
        <v>0.17</v>
      </c>
      <c r="I41" s="7">
        <v>28755.599999999999</v>
      </c>
    </row>
    <row r="42" spans="1:9" x14ac:dyDescent="0.25">
      <c r="A42">
        <v>355</v>
      </c>
      <c r="B42" t="s">
        <v>41</v>
      </c>
      <c r="C42" s="7">
        <v>54954.73</v>
      </c>
      <c r="D42" s="7">
        <v>54954.73</v>
      </c>
      <c r="E42" s="7">
        <v>16486.419999999998</v>
      </c>
      <c r="F42" s="7">
        <v>0.13</v>
      </c>
      <c r="G42" s="8">
        <v>-16486.419999999998</v>
      </c>
      <c r="H42" s="7">
        <v>0.13</v>
      </c>
      <c r="I42" s="7">
        <v>54954.6</v>
      </c>
    </row>
    <row r="43" spans="1:9" x14ac:dyDescent="0.25">
      <c r="A43">
        <v>360</v>
      </c>
      <c r="B43" t="s">
        <v>42</v>
      </c>
      <c r="C43" s="7">
        <v>17729.11</v>
      </c>
      <c r="D43" s="7">
        <v>17729.11</v>
      </c>
      <c r="E43" s="7">
        <v>3786.94</v>
      </c>
      <c r="F43" s="8">
        <v>-0.09</v>
      </c>
      <c r="G43" s="8">
        <v>-3786.94</v>
      </c>
      <c r="H43" s="8">
        <v>-0.09</v>
      </c>
      <c r="I43" s="7">
        <v>17729.2</v>
      </c>
    </row>
    <row r="44" spans="1:9" x14ac:dyDescent="0.25">
      <c r="A44">
        <v>362</v>
      </c>
      <c r="B44" t="s">
        <v>43</v>
      </c>
      <c r="C44" s="7">
        <v>54954.73</v>
      </c>
      <c r="D44" s="7">
        <v>54954.73</v>
      </c>
      <c r="E44" s="7">
        <v>16486.419999999998</v>
      </c>
      <c r="F44" s="7">
        <v>0.33</v>
      </c>
      <c r="G44" s="8">
        <v>-16486.419999999998</v>
      </c>
      <c r="H44" s="7">
        <v>0.33</v>
      </c>
      <c r="I44" s="7">
        <v>54954.400000000001</v>
      </c>
    </row>
    <row r="45" spans="1:9" x14ac:dyDescent="0.25">
      <c r="A45">
        <v>382</v>
      </c>
      <c r="B45" t="s">
        <v>44</v>
      </c>
      <c r="C45" s="7">
        <v>16793.78</v>
      </c>
      <c r="D45" s="7">
        <v>16793.78</v>
      </c>
      <c r="E45" s="7">
        <v>3587.15</v>
      </c>
      <c r="F45" s="8">
        <v>-0.02</v>
      </c>
      <c r="G45" s="8">
        <v>-3587.15</v>
      </c>
      <c r="H45" s="8">
        <v>-0.02</v>
      </c>
      <c r="I45" s="7">
        <v>16793.8</v>
      </c>
    </row>
    <row r="46" spans="1:9" x14ac:dyDescent="0.25">
      <c r="A46">
        <v>390</v>
      </c>
      <c r="B46" t="s">
        <v>45</v>
      </c>
      <c r="C46" s="7">
        <v>31357.11</v>
      </c>
      <c r="D46" s="7">
        <v>31357.11</v>
      </c>
      <c r="E46" s="7">
        <v>9407.1299999999992</v>
      </c>
      <c r="F46" s="8">
        <v>-0.09</v>
      </c>
      <c r="G46" s="8">
        <v>-9407.1299999999992</v>
      </c>
      <c r="H46" s="8">
        <v>-0.09</v>
      </c>
      <c r="I46" s="7">
        <v>31357.200000000001</v>
      </c>
    </row>
    <row r="47" spans="1:9" x14ac:dyDescent="0.25">
      <c r="A47">
        <v>393</v>
      </c>
      <c r="B47" t="s">
        <v>46</v>
      </c>
      <c r="C47" s="7">
        <v>54954.73</v>
      </c>
      <c r="D47" s="7">
        <v>54954.73</v>
      </c>
      <c r="E47" s="7">
        <v>16486.419999999998</v>
      </c>
      <c r="F47" s="7">
        <v>0.13</v>
      </c>
      <c r="G47" s="8">
        <v>-16486.419999999998</v>
      </c>
      <c r="H47" s="7">
        <v>0.13</v>
      </c>
      <c r="I47" s="7">
        <v>54954.6</v>
      </c>
    </row>
    <row r="48" spans="1:9" x14ac:dyDescent="0.25">
      <c r="A48">
        <v>241</v>
      </c>
      <c r="B48" t="s">
        <v>47</v>
      </c>
      <c r="C48" s="7">
        <v>54954.73</v>
      </c>
      <c r="D48" s="7">
        <v>54954.73</v>
      </c>
      <c r="E48" s="7">
        <v>16486.419999999998</v>
      </c>
      <c r="F48" s="7">
        <v>0.13</v>
      </c>
      <c r="G48" s="8">
        <v>-16486.419999999998</v>
      </c>
      <c r="H48" s="7">
        <v>0.13</v>
      </c>
      <c r="I48" s="7">
        <v>54954.6</v>
      </c>
    </row>
    <row r="49" spans="1:9" x14ac:dyDescent="0.25">
      <c r="A49" t="s">
        <v>13</v>
      </c>
      <c r="C49" t="s">
        <v>14</v>
      </c>
      <c r="D49" t="s">
        <v>14</v>
      </c>
      <c r="E49" t="s">
        <v>14</v>
      </c>
      <c r="F49" t="s">
        <v>14</v>
      </c>
      <c r="G49" t="s">
        <v>14</v>
      </c>
      <c r="H49" t="s">
        <v>14</v>
      </c>
      <c r="I49" t="s">
        <v>14</v>
      </c>
    </row>
    <row r="50" spans="1:9" x14ac:dyDescent="0.25">
      <c r="C50" s="9">
        <v>543060.28</v>
      </c>
      <c r="D50" s="9">
        <v>543060.28</v>
      </c>
      <c r="E50" s="9">
        <v>156208.57</v>
      </c>
      <c r="F50" s="9">
        <v>0.48</v>
      </c>
      <c r="G50" s="10">
        <v>-156208.57</v>
      </c>
      <c r="H50" s="9">
        <v>0.48</v>
      </c>
      <c r="I50" s="9">
        <v>543059.80000000005</v>
      </c>
    </row>
    <row r="52" spans="1:9" x14ac:dyDescent="0.25">
      <c r="A52" s="6" t="s">
        <v>48</v>
      </c>
    </row>
    <row r="53" spans="1:9" x14ac:dyDescent="0.25">
      <c r="A53">
        <v>14</v>
      </c>
      <c r="B53" t="s">
        <v>49</v>
      </c>
      <c r="C53" s="7">
        <v>28755.77</v>
      </c>
      <c r="D53" s="7">
        <v>28755.77</v>
      </c>
      <c r="E53" s="7">
        <v>6763.36</v>
      </c>
      <c r="F53" s="8">
        <v>-0.03</v>
      </c>
      <c r="G53" s="8">
        <v>-6763.36</v>
      </c>
      <c r="H53" s="8">
        <v>-0.03</v>
      </c>
      <c r="I53" s="7">
        <v>28755.8</v>
      </c>
    </row>
    <row r="54" spans="1:9" x14ac:dyDescent="0.25">
      <c r="A54">
        <v>19</v>
      </c>
      <c r="B54" t="s">
        <v>50</v>
      </c>
      <c r="C54" s="7">
        <v>28755.77</v>
      </c>
      <c r="D54" s="7">
        <v>28755.77</v>
      </c>
      <c r="E54" s="7">
        <v>6763.36</v>
      </c>
      <c r="F54" s="8">
        <v>-0.23</v>
      </c>
      <c r="G54" s="8">
        <v>-6763.36</v>
      </c>
      <c r="H54" s="8">
        <v>-0.23</v>
      </c>
      <c r="I54" s="7">
        <v>28756</v>
      </c>
    </row>
    <row r="55" spans="1:9" x14ac:dyDescent="0.25">
      <c r="A55">
        <v>21</v>
      </c>
      <c r="B55" t="s">
        <v>51</v>
      </c>
      <c r="C55" s="7">
        <v>14788.07</v>
      </c>
      <c r="D55" s="7">
        <v>14788.07</v>
      </c>
      <c r="E55" s="7">
        <v>3158.73</v>
      </c>
      <c r="F55" s="7">
        <v>7.0000000000000007E-2</v>
      </c>
      <c r="G55" s="8">
        <v>-3158.73</v>
      </c>
      <c r="H55" s="7">
        <v>7.0000000000000007E-2</v>
      </c>
      <c r="I55" s="7">
        <v>14788</v>
      </c>
    </row>
    <row r="56" spans="1:9" x14ac:dyDescent="0.25">
      <c r="A56">
        <v>265</v>
      </c>
      <c r="B56" t="s">
        <v>52</v>
      </c>
      <c r="C56" s="7">
        <v>17729.11</v>
      </c>
      <c r="D56" s="7">
        <v>17729.11</v>
      </c>
      <c r="E56" s="7">
        <v>3786.94</v>
      </c>
      <c r="F56" s="7">
        <v>0.11</v>
      </c>
      <c r="G56" s="8">
        <v>-3786.94</v>
      </c>
      <c r="H56" s="7">
        <v>0.11</v>
      </c>
      <c r="I56" s="7">
        <v>17729</v>
      </c>
    </row>
    <row r="57" spans="1:9" x14ac:dyDescent="0.25">
      <c r="A57">
        <v>266</v>
      </c>
      <c r="B57" t="s">
        <v>53</v>
      </c>
      <c r="C57" s="7">
        <v>14788.07</v>
      </c>
      <c r="D57" s="7">
        <v>14788.07</v>
      </c>
      <c r="E57" s="7">
        <v>3158.73</v>
      </c>
      <c r="F57" s="8">
        <v>-0.13</v>
      </c>
      <c r="G57" s="8">
        <v>-3158.73</v>
      </c>
      <c r="H57" s="8">
        <v>-0.13</v>
      </c>
      <c r="I57" s="7">
        <v>14788.2</v>
      </c>
    </row>
    <row r="58" spans="1:9" x14ac:dyDescent="0.25">
      <c r="A58">
        <v>274</v>
      </c>
      <c r="B58" t="s">
        <v>54</v>
      </c>
      <c r="C58" s="7">
        <v>42753.04</v>
      </c>
      <c r="D58" s="7">
        <v>42753.04</v>
      </c>
      <c r="E58" s="7">
        <v>12825.91</v>
      </c>
      <c r="F58" s="7">
        <v>0.24</v>
      </c>
      <c r="G58" s="8">
        <v>-12825.91</v>
      </c>
      <c r="H58" s="7">
        <v>0.24</v>
      </c>
      <c r="I58" s="7">
        <v>42752.800000000003</v>
      </c>
    </row>
    <row r="59" spans="1:9" x14ac:dyDescent="0.25">
      <c r="A59">
        <v>277</v>
      </c>
      <c r="B59" t="s">
        <v>55</v>
      </c>
      <c r="C59" s="7">
        <v>42753.04</v>
      </c>
      <c r="D59" s="7">
        <v>42753.04</v>
      </c>
      <c r="E59" s="7">
        <v>12825.91</v>
      </c>
      <c r="F59" s="8">
        <v>-0.16</v>
      </c>
      <c r="G59" s="8">
        <v>-12825.91</v>
      </c>
      <c r="H59" s="8">
        <v>-0.16</v>
      </c>
      <c r="I59" s="7">
        <v>42753.2</v>
      </c>
    </row>
    <row r="60" spans="1:9" x14ac:dyDescent="0.25">
      <c r="A60">
        <v>284</v>
      </c>
      <c r="B60" t="s">
        <v>56</v>
      </c>
      <c r="C60" s="7">
        <v>42753.04</v>
      </c>
      <c r="D60" s="7">
        <v>42753.04</v>
      </c>
      <c r="E60" s="7">
        <v>12825.91</v>
      </c>
      <c r="F60" s="7">
        <v>0.04</v>
      </c>
      <c r="G60" s="8">
        <v>-12825.91</v>
      </c>
      <c r="H60" s="7">
        <v>0.04</v>
      </c>
      <c r="I60" s="7">
        <v>42753</v>
      </c>
    </row>
    <row r="61" spans="1:9" x14ac:dyDescent="0.25">
      <c r="A61">
        <v>286</v>
      </c>
      <c r="B61" t="s">
        <v>57</v>
      </c>
      <c r="C61" s="7">
        <v>20750.16</v>
      </c>
      <c r="D61" s="7">
        <v>20750.16</v>
      </c>
      <c r="E61" s="7">
        <v>4432.2299999999996</v>
      </c>
      <c r="F61" s="7">
        <v>0.16</v>
      </c>
      <c r="G61" s="8">
        <v>-4432.2299999999996</v>
      </c>
      <c r="H61" s="7">
        <v>0.16</v>
      </c>
      <c r="I61" s="7">
        <v>20750</v>
      </c>
    </row>
    <row r="62" spans="1:9" x14ac:dyDescent="0.25">
      <c r="A62">
        <v>287</v>
      </c>
      <c r="B62" t="s">
        <v>58</v>
      </c>
      <c r="C62" s="7">
        <v>20750.16</v>
      </c>
      <c r="D62" s="7">
        <v>20750.16</v>
      </c>
      <c r="E62" s="7">
        <v>4432.2299999999996</v>
      </c>
      <c r="F62" s="8">
        <v>-0.04</v>
      </c>
      <c r="G62" s="8">
        <v>-4432.2299999999996</v>
      </c>
      <c r="H62" s="8">
        <v>-0.04</v>
      </c>
      <c r="I62" s="7">
        <v>20750.2</v>
      </c>
    </row>
    <row r="63" spans="1:9" x14ac:dyDescent="0.25">
      <c r="A63">
        <v>320</v>
      </c>
      <c r="B63" t="s">
        <v>59</v>
      </c>
      <c r="C63" s="7">
        <v>33049.26</v>
      </c>
      <c r="D63" s="7">
        <v>33049.26</v>
      </c>
      <c r="E63" s="7">
        <v>7773.19</v>
      </c>
      <c r="F63" s="8">
        <v>-0.14000000000000001</v>
      </c>
      <c r="G63" s="8">
        <v>-7773.19</v>
      </c>
      <c r="H63" s="8">
        <v>-0.14000000000000001</v>
      </c>
      <c r="I63" s="7">
        <v>33049.4</v>
      </c>
    </row>
    <row r="64" spans="1:9" x14ac:dyDescent="0.25">
      <c r="A64">
        <v>325</v>
      </c>
      <c r="B64" t="s">
        <v>60</v>
      </c>
      <c r="C64" s="7">
        <v>14788.07</v>
      </c>
      <c r="D64" s="7">
        <v>14788.07</v>
      </c>
      <c r="E64" s="7">
        <v>3158.73</v>
      </c>
      <c r="F64" s="7">
        <v>7.0000000000000007E-2</v>
      </c>
      <c r="G64" s="8">
        <v>-3158.73</v>
      </c>
      <c r="H64" s="7">
        <v>7.0000000000000007E-2</v>
      </c>
      <c r="I64" s="7">
        <v>14788</v>
      </c>
    </row>
    <row r="65" spans="1:9" x14ac:dyDescent="0.25">
      <c r="A65">
        <v>331</v>
      </c>
      <c r="B65" t="s">
        <v>61</v>
      </c>
      <c r="C65" s="7">
        <v>20750.16</v>
      </c>
      <c r="D65" s="7">
        <v>20750.16</v>
      </c>
      <c r="E65" s="7">
        <v>4432.2299999999996</v>
      </c>
      <c r="F65" s="8">
        <v>-0.24</v>
      </c>
      <c r="G65" s="8">
        <v>-4432.2299999999996</v>
      </c>
      <c r="H65" s="8">
        <v>-0.24</v>
      </c>
      <c r="I65" s="7">
        <v>20750.400000000001</v>
      </c>
    </row>
    <row r="66" spans="1:9" x14ac:dyDescent="0.25">
      <c r="A66">
        <v>349</v>
      </c>
      <c r="B66" t="s">
        <v>62</v>
      </c>
      <c r="C66" s="7">
        <v>33049.26</v>
      </c>
      <c r="D66" s="7">
        <v>33049.26</v>
      </c>
      <c r="E66" s="7">
        <v>7773.19</v>
      </c>
      <c r="F66" s="8">
        <v>-0.14000000000000001</v>
      </c>
      <c r="G66" s="8">
        <v>-7773.19</v>
      </c>
      <c r="H66" s="8">
        <v>-0.14000000000000001</v>
      </c>
      <c r="I66" s="7">
        <v>33049.4</v>
      </c>
    </row>
    <row r="67" spans="1:9" x14ac:dyDescent="0.25">
      <c r="A67">
        <v>350</v>
      </c>
      <c r="B67" t="s">
        <v>63</v>
      </c>
      <c r="C67" s="7">
        <v>33049.26</v>
      </c>
      <c r="D67" s="7">
        <v>33049.26</v>
      </c>
      <c r="E67" s="7">
        <v>7773.19</v>
      </c>
      <c r="F67" s="7">
        <v>0.06</v>
      </c>
      <c r="G67" s="8">
        <v>-7773.19</v>
      </c>
      <c r="H67" s="7">
        <v>0.06</v>
      </c>
      <c r="I67" s="7">
        <v>33049.199999999997</v>
      </c>
    </row>
    <row r="68" spans="1:9" x14ac:dyDescent="0.25">
      <c r="A68">
        <v>371</v>
      </c>
      <c r="B68" t="s">
        <v>64</v>
      </c>
      <c r="C68" s="7">
        <v>32256.95</v>
      </c>
      <c r="D68" s="7">
        <v>32256.95</v>
      </c>
      <c r="E68" s="7">
        <v>7586.83</v>
      </c>
      <c r="F68" s="8">
        <v>-0.25</v>
      </c>
      <c r="G68" s="8">
        <v>-7586.83</v>
      </c>
      <c r="H68" s="8">
        <v>-0.25</v>
      </c>
      <c r="I68" s="7">
        <v>32257.200000000001</v>
      </c>
    </row>
    <row r="69" spans="1:9" x14ac:dyDescent="0.25">
      <c r="A69">
        <v>372</v>
      </c>
      <c r="B69" t="s">
        <v>65</v>
      </c>
      <c r="C69" s="7">
        <v>14788.07</v>
      </c>
      <c r="D69" s="7">
        <v>14788.07</v>
      </c>
      <c r="E69" s="7">
        <v>3158.73</v>
      </c>
      <c r="F69" s="7">
        <v>7.0000000000000007E-2</v>
      </c>
      <c r="G69" s="8">
        <v>-3158.73</v>
      </c>
      <c r="H69" s="7">
        <v>7.0000000000000007E-2</v>
      </c>
      <c r="I69" s="7">
        <v>14788</v>
      </c>
    </row>
    <row r="70" spans="1:9" x14ac:dyDescent="0.25">
      <c r="A70">
        <v>102</v>
      </c>
      <c r="B70" t="s">
        <v>66</v>
      </c>
      <c r="C70" s="7">
        <v>42753.04</v>
      </c>
      <c r="D70" s="7">
        <v>42753.04</v>
      </c>
      <c r="E70" s="7">
        <v>12825.91</v>
      </c>
      <c r="F70" s="7">
        <v>0.04</v>
      </c>
      <c r="G70" s="8">
        <v>-12825.91</v>
      </c>
      <c r="H70" s="7">
        <v>0.04</v>
      </c>
      <c r="I70" s="7">
        <v>42753</v>
      </c>
    </row>
    <row r="71" spans="1:9" x14ac:dyDescent="0.25">
      <c r="A71">
        <v>211</v>
      </c>
      <c r="B71" t="s">
        <v>67</v>
      </c>
      <c r="C71" s="7">
        <v>138337.35</v>
      </c>
      <c r="D71" s="7">
        <v>138337.35</v>
      </c>
      <c r="E71" s="7">
        <v>41501.199999999997</v>
      </c>
      <c r="F71" s="7">
        <v>0.35</v>
      </c>
      <c r="G71" s="8">
        <v>-41501.199999999997</v>
      </c>
      <c r="H71" s="7">
        <v>0.35</v>
      </c>
      <c r="I71" s="7">
        <v>138337</v>
      </c>
    </row>
    <row r="72" spans="1:9" x14ac:dyDescent="0.25">
      <c r="A72">
        <v>213</v>
      </c>
      <c r="B72" t="s">
        <v>68</v>
      </c>
      <c r="C72" s="7">
        <v>54954.73</v>
      </c>
      <c r="D72" s="7">
        <v>54954.73</v>
      </c>
      <c r="E72" s="7">
        <v>16486.419999999998</v>
      </c>
      <c r="F72" s="8">
        <v>-7.0000000000000007E-2</v>
      </c>
      <c r="G72" s="8">
        <v>-16486.419999999998</v>
      </c>
      <c r="H72" s="8">
        <v>-7.0000000000000007E-2</v>
      </c>
      <c r="I72" s="7">
        <v>54954.8</v>
      </c>
    </row>
    <row r="73" spans="1:9" x14ac:dyDescent="0.25">
      <c r="A73">
        <v>244</v>
      </c>
      <c r="B73" t="s">
        <v>69</v>
      </c>
      <c r="C73" s="7">
        <v>20750.16</v>
      </c>
      <c r="D73" s="7">
        <v>20750.16</v>
      </c>
      <c r="E73" s="7">
        <v>4432.2299999999996</v>
      </c>
      <c r="F73" s="8">
        <v>-0.04</v>
      </c>
      <c r="G73" s="8">
        <v>-4432.2299999999996</v>
      </c>
      <c r="H73" s="8">
        <v>-0.04</v>
      </c>
      <c r="I73" s="7">
        <v>20750.2</v>
      </c>
    </row>
    <row r="74" spans="1:9" x14ac:dyDescent="0.25">
      <c r="A74">
        <v>245</v>
      </c>
      <c r="B74" t="s">
        <v>70</v>
      </c>
      <c r="C74" s="7">
        <v>28755.77</v>
      </c>
      <c r="D74" s="7">
        <v>28755.77</v>
      </c>
      <c r="E74" s="7">
        <v>6763.36</v>
      </c>
      <c r="F74" s="7">
        <v>0.37</v>
      </c>
      <c r="G74" s="8">
        <v>-6763.36</v>
      </c>
      <c r="H74" s="7">
        <v>0.37</v>
      </c>
      <c r="I74" s="7">
        <v>28755.4</v>
      </c>
    </row>
    <row r="75" spans="1:9" x14ac:dyDescent="0.25">
      <c r="A75">
        <v>251</v>
      </c>
      <c r="B75" t="s">
        <v>71</v>
      </c>
      <c r="C75" s="7">
        <v>17729.11</v>
      </c>
      <c r="D75" s="7">
        <v>17729.11</v>
      </c>
      <c r="E75" s="7">
        <v>3786.94</v>
      </c>
      <c r="F75" s="7">
        <v>0.11</v>
      </c>
      <c r="G75" s="8">
        <v>-3786.94</v>
      </c>
      <c r="H75" s="7">
        <v>0.11</v>
      </c>
      <c r="I75" s="7">
        <v>17729</v>
      </c>
    </row>
    <row r="76" spans="1:9" x14ac:dyDescent="0.25">
      <c r="A76">
        <v>253</v>
      </c>
      <c r="B76" t="s">
        <v>72</v>
      </c>
      <c r="C76" s="7">
        <v>110485.18</v>
      </c>
      <c r="D76" s="7">
        <v>110485.18</v>
      </c>
      <c r="E76" s="7">
        <v>33145.550000000003</v>
      </c>
      <c r="F76" s="7">
        <v>0.18</v>
      </c>
      <c r="G76" s="8">
        <v>-33145.550000000003</v>
      </c>
      <c r="H76" s="7">
        <v>0.18</v>
      </c>
      <c r="I76" s="7">
        <v>110485</v>
      </c>
    </row>
    <row r="77" spans="1:9" x14ac:dyDescent="0.25">
      <c r="A77">
        <v>2850</v>
      </c>
      <c r="B77" t="s">
        <v>73</v>
      </c>
      <c r="C77" s="7">
        <v>42753.04</v>
      </c>
      <c r="D77" s="7">
        <v>42753.04</v>
      </c>
      <c r="E77" s="7">
        <v>12825.91</v>
      </c>
      <c r="F77" s="8">
        <v>-0.16</v>
      </c>
      <c r="G77" s="8">
        <v>-12825.91</v>
      </c>
      <c r="H77" s="8">
        <v>-0.16</v>
      </c>
      <c r="I77" s="7">
        <v>42753.2</v>
      </c>
    </row>
    <row r="78" spans="1:9" x14ac:dyDescent="0.25">
      <c r="A78">
        <v>3043</v>
      </c>
      <c r="B78" t="s">
        <v>74</v>
      </c>
      <c r="C78" s="7">
        <v>54954.73</v>
      </c>
      <c r="D78" s="7">
        <v>54954.73</v>
      </c>
      <c r="E78" s="7">
        <v>16486.419999999998</v>
      </c>
      <c r="F78" s="8">
        <v>-0.27</v>
      </c>
      <c r="G78" s="8">
        <v>-16486.419999999998</v>
      </c>
      <c r="H78" s="8">
        <v>-0.27</v>
      </c>
      <c r="I78" s="7">
        <v>54955</v>
      </c>
    </row>
    <row r="79" spans="1:9" x14ac:dyDescent="0.25">
      <c r="A79" t="s">
        <v>13</v>
      </c>
      <c r="C79" t="s">
        <v>14</v>
      </c>
      <c r="D79" t="s">
        <v>14</v>
      </c>
      <c r="E79" t="s">
        <v>14</v>
      </c>
      <c r="F79" t="s">
        <v>14</v>
      </c>
      <c r="G79" t="s">
        <v>14</v>
      </c>
      <c r="H79" t="s">
        <v>14</v>
      </c>
      <c r="I79" t="s">
        <v>14</v>
      </c>
    </row>
    <row r="80" spans="1:9" x14ac:dyDescent="0.25">
      <c r="C80" s="9">
        <v>967780.37</v>
      </c>
      <c r="D80" s="9">
        <v>967780.37</v>
      </c>
      <c r="E80" s="9">
        <v>260883.34</v>
      </c>
      <c r="F80" s="10">
        <v>-0.03</v>
      </c>
      <c r="G80" s="10">
        <v>-260883.34</v>
      </c>
      <c r="H80" s="10">
        <v>-0.03</v>
      </c>
      <c r="I80" s="9">
        <v>967780.4</v>
      </c>
    </row>
    <row r="82" spans="1:9" x14ac:dyDescent="0.25">
      <c r="A82" s="6" t="s">
        <v>75</v>
      </c>
    </row>
    <row r="83" spans="1:9" x14ac:dyDescent="0.25">
      <c r="A83">
        <v>267</v>
      </c>
      <c r="B83" t="s">
        <v>76</v>
      </c>
      <c r="C83" s="7">
        <v>54954.73</v>
      </c>
      <c r="D83" s="7">
        <v>54954.73</v>
      </c>
      <c r="E83" s="7">
        <v>16486.419999999998</v>
      </c>
      <c r="F83" s="8">
        <v>-7.0000000000000007E-2</v>
      </c>
      <c r="G83" s="8">
        <v>-16486.419999999998</v>
      </c>
      <c r="H83" s="8">
        <v>-7.0000000000000007E-2</v>
      </c>
      <c r="I83" s="7">
        <v>54954.8</v>
      </c>
    </row>
    <row r="84" spans="1:9" x14ac:dyDescent="0.25">
      <c r="A84">
        <v>268</v>
      </c>
      <c r="B84" t="s">
        <v>77</v>
      </c>
      <c r="C84" s="7">
        <v>33049.26</v>
      </c>
      <c r="D84" s="7">
        <v>33049.26</v>
      </c>
      <c r="E84" s="7">
        <v>7773.19</v>
      </c>
      <c r="F84" s="8">
        <v>-0.14000000000000001</v>
      </c>
      <c r="G84" s="8">
        <v>-7773.19</v>
      </c>
      <c r="H84" s="8">
        <v>-0.14000000000000001</v>
      </c>
      <c r="I84" s="7">
        <v>33049.4</v>
      </c>
    </row>
    <row r="85" spans="1:9" x14ac:dyDescent="0.25">
      <c r="A85">
        <v>282</v>
      </c>
      <c r="B85" t="s">
        <v>78</v>
      </c>
      <c r="C85" s="7">
        <v>33049.26</v>
      </c>
      <c r="D85" s="7">
        <v>33049.26</v>
      </c>
      <c r="E85" s="7">
        <v>7773.19</v>
      </c>
      <c r="F85" s="7">
        <v>0.06</v>
      </c>
      <c r="G85" s="8">
        <v>-7773.19</v>
      </c>
      <c r="H85" s="7">
        <v>0.06</v>
      </c>
      <c r="I85" s="7">
        <v>33049.199999999997</v>
      </c>
    </row>
    <row r="86" spans="1:9" x14ac:dyDescent="0.25">
      <c r="A86">
        <v>347</v>
      </c>
      <c r="B86" t="s">
        <v>79</v>
      </c>
      <c r="C86" s="7">
        <v>33049.26</v>
      </c>
      <c r="D86" s="7">
        <v>33049.26</v>
      </c>
      <c r="E86" s="7">
        <v>7773.19</v>
      </c>
      <c r="F86" s="8">
        <v>-0.14000000000000001</v>
      </c>
      <c r="G86" s="8">
        <v>-7773.19</v>
      </c>
      <c r="H86" s="8">
        <v>-0.14000000000000001</v>
      </c>
      <c r="I86" s="7">
        <v>33049.4</v>
      </c>
    </row>
    <row r="87" spans="1:9" x14ac:dyDescent="0.25">
      <c r="A87">
        <v>384</v>
      </c>
      <c r="B87" t="s">
        <v>80</v>
      </c>
      <c r="C87" s="7">
        <v>31447.599999999999</v>
      </c>
      <c r="D87" s="7">
        <v>31447.599999999999</v>
      </c>
      <c r="E87" s="7">
        <v>7396.48</v>
      </c>
      <c r="F87" s="7">
        <v>0.2</v>
      </c>
      <c r="G87" s="8">
        <v>-7396.48</v>
      </c>
      <c r="H87" s="7">
        <v>0.2</v>
      </c>
      <c r="I87" s="7">
        <v>31447.4</v>
      </c>
    </row>
    <row r="88" spans="1:9" x14ac:dyDescent="0.25">
      <c r="A88">
        <v>389</v>
      </c>
      <c r="B88" t="s">
        <v>81</v>
      </c>
      <c r="C88" s="7">
        <v>52325.5</v>
      </c>
      <c r="D88" s="7">
        <v>52325.5</v>
      </c>
      <c r="E88" s="7">
        <v>15697.65</v>
      </c>
      <c r="F88" s="8">
        <v>-0.1</v>
      </c>
      <c r="G88" s="8">
        <v>-15697.65</v>
      </c>
      <c r="H88" s="8">
        <v>-0.1</v>
      </c>
      <c r="I88" s="7">
        <v>52325.599999999999</v>
      </c>
    </row>
    <row r="89" spans="1:9" x14ac:dyDescent="0.25">
      <c r="A89">
        <v>47</v>
      </c>
      <c r="B89" t="s">
        <v>82</v>
      </c>
      <c r="C89" s="7">
        <v>54954.73</v>
      </c>
      <c r="D89" s="7">
        <v>54954.73</v>
      </c>
      <c r="E89" s="7">
        <v>16486.419999999998</v>
      </c>
      <c r="F89" s="8">
        <v>-7.0000000000000007E-2</v>
      </c>
      <c r="G89" s="8">
        <v>-16486.419999999998</v>
      </c>
      <c r="H89" s="8">
        <v>-7.0000000000000007E-2</v>
      </c>
      <c r="I89" s="7">
        <v>54954.8</v>
      </c>
    </row>
    <row r="90" spans="1:9" x14ac:dyDescent="0.25">
      <c r="A90">
        <v>53</v>
      </c>
      <c r="B90" t="s">
        <v>83</v>
      </c>
      <c r="C90" s="7">
        <v>28755.77</v>
      </c>
      <c r="D90" s="7">
        <v>28755.77</v>
      </c>
      <c r="E90" s="7">
        <v>6763.36</v>
      </c>
      <c r="F90" s="8">
        <v>-0.23</v>
      </c>
      <c r="G90" s="8">
        <v>-6763.36</v>
      </c>
      <c r="H90" s="8">
        <v>-0.23</v>
      </c>
      <c r="I90" s="7">
        <v>28756</v>
      </c>
    </row>
    <row r="91" spans="1:9" x14ac:dyDescent="0.25">
      <c r="A91">
        <v>200</v>
      </c>
      <c r="B91" t="s">
        <v>84</v>
      </c>
      <c r="C91" s="7">
        <v>138337.35</v>
      </c>
      <c r="D91" s="7">
        <v>138337.35</v>
      </c>
      <c r="E91" s="7">
        <v>41501.199999999997</v>
      </c>
      <c r="F91" s="8">
        <v>-0.05</v>
      </c>
      <c r="G91" s="8">
        <v>-41501.199999999997</v>
      </c>
      <c r="H91" s="8">
        <v>-0.05</v>
      </c>
      <c r="I91" s="7">
        <v>138337.4</v>
      </c>
    </row>
    <row r="92" spans="1:9" x14ac:dyDescent="0.25">
      <c r="A92" t="s">
        <v>13</v>
      </c>
      <c r="C92" t="s">
        <v>14</v>
      </c>
      <c r="D92" t="s">
        <v>14</v>
      </c>
      <c r="E92" t="s">
        <v>14</v>
      </c>
      <c r="F92" t="s">
        <v>14</v>
      </c>
      <c r="G92" t="s">
        <v>14</v>
      </c>
      <c r="H92" t="s">
        <v>14</v>
      </c>
      <c r="I92" t="s">
        <v>14</v>
      </c>
    </row>
    <row r="93" spans="1:9" x14ac:dyDescent="0.25">
      <c r="C93" s="9">
        <v>459923.46</v>
      </c>
      <c r="D93" s="9">
        <v>459923.46</v>
      </c>
      <c r="E93" s="9">
        <v>127651.1</v>
      </c>
      <c r="F93" s="10">
        <v>-0.54</v>
      </c>
      <c r="G93" s="10">
        <v>-127651.1</v>
      </c>
      <c r="H93" s="10">
        <v>-0.54</v>
      </c>
      <c r="I93" s="9">
        <v>459924</v>
      </c>
    </row>
    <row r="95" spans="1:9" x14ac:dyDescent="0.25">
      <c r="A95" s="6" t="s">
        <v>85</v>
      </c>
    </row>
    <row r="96" spans="1:9" x14ac:dyDescent="0.25">
      <c r="A96">
        <v>25</v>
      </c>
      <c r="B96" t="s">
        <v>86</v>
      </c>
      <c r="C96" s="7">
        <v>28755.77</v>
      </c>
      <c r="D96" s="7">
        <v>28755.77</v>
      </c>
      <c r="E96" s="7">
        <v>6763.36</v>
      </c>
      <c r="F96" s="7">
        <v>0.37</v>
      </c>
      <c r="G96" s="8">
        <v>-6763.36</v>
      </c>
      <c r="H96" s="7">
        <v>0.37</v>
      </c>
      <c r="I96" s="7">
        <v>28755.4</v>
      </c>
    </row>
    <row r="97" spans="1:9" x14ac:dyDescent="0.25">
      <c r="A97">
        <v>261</v>
      </c>
      <c r="B97" t="s">
        <v>87</v>
      </c>
      <c r="C97" s="7">
        <v>42753.04</v>
      </c>
      <c r="D97" s="7">
        <v>42753.04</v>
      </c>
      <c r="E97" s="7">
        <v>12825.91</v>
      </c>
      <c r="F97" s="7">
        <v>0.04</v>
      </c>
      <c r="G97" s="8">
        <v>-12825.91</v>
      </c>
      <c r="H97" s="7">
        <v>0.04</v>
      </c>
      <c r="I97" s="7">
        <v>42753</v>
      </c>
    </row>
    <row r="98" spans="1:9" x14ac:dyDescent="0.25">
      <c r="A98">
        <v>330</v>
      </c>
      <c r="B98" t="s">
        <v>88</v>
      </c>
      <c r="C98" s="7">
        <v>33049.26</v>
      </c>
      <c r="D98" s="7">
        <v>33049.26</v>
      </c>
      <c r="E98" s="7">
        <v>7773.19</v>
      </c>
      <c r="F98" s="8">
        <v>-0.14000000000000001</v>
      </c>
      <c r="G98" s="8">
        <v>-7773.19</v>
      </c>
      <c r="H98" s="8">
        <v>-0.14000000000000001</v>
      </c>
      <c r="I98" s="7">
        <v>33049.4</v>
      </c>
    </row>
    <row r="99" spans="1:9" x14ac:dyDescent="0.25">
      <c r="A99">
        <v>75</v>
      </c>
      <c r="B99" t="s">
        <v>89</v>
      </c>
      <c r="C99" s="7">
        <v>110485.18</v>
      </c>
      <c r="D99" s="7">
        <v>110485.18</v>
      </c>
      <c r="E99" s="7">
        <v>33145.550000000003</v>
      </c>
      <c r="F99" s="8">
        <v>-0.02</v>
      </c>
      <c r="G99" s="8">
        <v>-33145.550000000003</v>
      </c>
      <c r="H99" s="8">
        <v>-0.02</v>
      </c>
      <c r="I99" s="7">
        <v>110485.2</v>
      </c>
    </row>
    <row r="100" spans="1:9" x14ac:dyDescent="0.25">
      <c r="A100">
        <v>121</v>
      </c>
      <c r="B100" t="s">
        <v>90</v>
      </c>
      <c r="C100" s="7">
        <v>33049.26</v>
      </c>
      <c r="D100" s="7">
        <v>33049.26</v>
      </c>
      <c r="E100" s="7">
        <v>7773.19</v>
      </c>
      <c r="F100" s="8">
        <v>-0.14000000000000001</v>
      </c>
      <c r="G100" s="8">
        <v>-7773.19</v>
      </c>
      <c r="H100" s="8">
        <v>-0.14000000000000001</v>
      </c>
      <c r="I100" s="7">
        <v>33049.4</v>
      </c>
    </row>
    <row r="101" spans="1:9" x14ac:dyDescent="0.25">
      <c r="A101">
        <v>215</v>
      </c>
      <c r="B101" t="s">
        <v>91</v>
      </c>
      <c r="C101" s="7">
        <v>138337.35</v>
      </c>
      <c r="D101" s="7">
        <v>138337.35</v>
      </c>
      <c r="E101" s="7">
        <v>41501.199999999997</v>
      </c>
      <c r="F101" s="8">
        <v>-0.05</v>
      </c>
      <c r="G101" s="8">
        <v>-41501.199999999997</v>
      </c>
      <c r="H101" s="8">
        <v>-0.05</v>
      </c>
      <c r="I101" s="7">
        <v>138337.4</v>
      </c>
    </row>
    <row r="102" spans="1:9" x14ac:dyDescent="0.25">
      <c r="A102" t="s">
        <v>13</v>
      </c>
      <c r="C102" t="s">
        <v>14</v>
      </c>
      <c r="D102" t="s">
        <v>14</v>
      </c>
      <c r="E102" t="s">
        <v>14</v>
      </c>
      <c r="F102" t="s">
        <v>14</v>
      </c>
      <c r="G102" t="s">
        <v>14</v>
      </c>
      <c r="H102" t="s">
        <v>14</v>
      </c>
      <c r="I102" t="s">
        <v>14</v>
      </c>
    </row>
    <row r="103" spans="1:9" x14ac:dyDescent="0.25">
      <c r="C103" s="9">
        <v>386429.86</v>
      </c>
      <c r="D103" s="9">
        <v>386429.86</v>
      </c>
      <c r="E103" s="9">
        <v>109782.39999999999</v>
      </c>
      <c r="F103" s="9">
        <v>0.06</v>
      </c>
      <c r="G103" s="10">
        <v>-109782.39999999999</v>
      </c>
      <c r="H103" s="9">
        <v>0.06</v>
      </c>
      <c r="I103" s="9">
        <v>386429.8</v>
      </c>
    </row>
    <row r="105" spans="1:9" x14ac:dyDescent="0.25">
      <c r="A105" s="6" t="s">
        <v>92</v>
      </c>
    </row>
    <row r="106" spans="1:9" x14ac:dyDescent="0.25">
      <c r="A106">
        <v>271</v>
      </c>
      <c r="B106" t="s">
        <v>93</v>
      </c>
      <c r="C106" s="7">
        <v>54954.73</v>
      </c>
      <c r="D106" s="7">
        <v>54954.73</v>
      </c>
      <c r="E106" s="7">
        <v>16486.419999999998</v>
      </c>
      <c r="F106" s="7">
        <v>0.13</v>
      </c>
      <c r="G106" s="8">
        <v>-16486.419999999998</v>
      </c>
      <c r="H106" s="7">
        <v>0.13</v>
      </c>
      <c r="I106" s="7">
        <v>54954.6</v>
      </c>
    </row>
    <row r="107" spans="1:9" x14ac:dyDescent="0.25">
      <c r="A107">
        <v>278</v>
      </c>
      <c r="B107" t="s">
        <v>94</v>
      </c>
      <c r="C107" s="7">
        <v>54954.73</v>
      </c>
      <c r="D107" s="7">
        <v>54954.73</v>
      </c>
      <c r="E107" s="7">
        <v>16486.419999999998</v>
      </c>
      <c r="F107" s="8">
        <v>-7.0000000000000007E-2</v>
      </c>
      <c r="G107" s="8">
        <v>-16486.419999999998</v>
      </c>
      <c r="H107" s="8">
        <v>-7.0000000000000007E-2</v>
      </c>
      <c r="I107" s="7">
        <v>54954.8</v>
      </c>
    </row>
    <row r="108" spans="1:9" x14ac:dyDescent="0.25">
      <c r="A108">
        <v>280</v>
      </c>
      <c r="B108" t="s">
        <v>95</v>
      </c>
      <c r="C108" s="7">
        <v>54954.73</v>
      </c>
      <c r="D108" s="7">
        <v>54954.73</v>
      </c>
      <c r="E108" s="7">
        <v>16486.419999999998</v>
      </c>
      <c r="F108" s="8">
        <v>-7.0000000000000007E-2</v>
      </c>
      <c r="G108" s="8">
        <v>-16486.419999999998</v>
      </c>
      <c r="H108" s="8">
        <v>-7.0000000000000007E-2</v>
      </c>
      <c r="I108" s="7">
        <v>54954.8</v>
      </c>
    </row>
    <row r="109" spans="1:9" x14ac:dyDescent="0.25">
      <c r="A109">
        <v>297</v>
      </c>
      <c r="B109" t="s">
        <v>96</v>
      </c>
      <c r="C109" s="7">
        <v>42753.04</v>
      </c>
      <c r="D109" s="7">
        <v>42753.04</v>
      </c>
      <c r="E109" s="7">
        <v>12825.91</v>
      </c>
      <c r="F109" s="8">
        <v>-0.16</v>
      </c>
      <c r="G109" s="8">
        <v>-12825.91</v>
      </c>
      <c r="H109" s="8">
        <v>-0.16</v>
      </c>
      <c r="I109" s="7">
        <v>42753.2</v>
      </c>
    </row>
    <row r="110" spans="1:9" x14ac:dyDescent="0.25">
      <c r="A110">
        <v>298</v>
      </c>
      <c r="B110" t="s">
        <v>97</v>
      </c>
      <c r="C110" s="7">
        <v>50172.38</v>
      </c>
      <c r="D110" s="7">
        <v>50172.38</v>
      </c>
      <c r="E110" s="7">
        <v>15051.71</v>
      </c>
      <c r="F110" s="7">
        <v>0.18</v>
      </c>
      <c r="G110" s="8">
        <v>-15051.71</v>
      </c>
      <c r="H110" s="7">
        <v>0.18</v>
      </c>
      <c r="I110" s="7">
        <v>50172.2</v>
      </c>
    </row>
    <row r="111" spans="1:9" x14ac:dyDescent="0.25">
      <c r="A111">
        <v>309</v>
      </c>
      <c r="B111" t="s">
        <v>98</v>
      </c>
      <c r="C111" s="7">
        <v>36913.65</v>
      </c>
      <c r="D111" s="7">
        <v>36913.65</v>
      </c>
      <c r="E111" s="7">
        <v>8682.09</v>
      </c>
      <c r="F111" s="7">
        <v>0.05</v>
      </c>
      <c r="G111" s="8">
        <v>-8682.09</v>
      </c>
      <c r="H111" s="7">
        <v>0.05</v>
      </c>
      <c r="I111" s="7">
        <v>36913.599999999999</v>
      </c>
    </row>
    <row r="112" spans="1:9" x14ac:dyDescent="0.25">
      <c r="A112">
        <v>351</v>
      </c>
      <c r="B112" t="s">
        <v>99</v>
      </c>
      <c r="C112" s="7">
        <v>54954.73</v>
      </c>
      <c r="D112" s="7">
        <v>54954.73</v>
      </c>
      <c r="E112" s="7">
        <v>16486.419999999998</v>
      </c>
      <c r="F112" s="8">
        <v>-0.27</v>
      </c>
      <c r="G112" s="8">
        <v>-16486.419999999998</v>
      </c>
      <c r="H112" s="8">
        <v>-0.27</v>
      </c>
      <c r="I112" s="7">
        <v>54955</v>
      </c>
    </row>
    <row r="113" spans="1:9" x14ac:dyDescent="0.25">
      <c r="A113">
        <v>373</v>
      </c>
      <c r="B113" t="s">
        <v>100</v>
      </c>
      <c r="C113" s="7">
        <v>28114.69</v>
      </c>
      <c r="D113" s="7">
        <v>28114.69</v>
      </c>
      <c r="E113" s="7">
        <v>6612.57</v>
      </c>
      <c r="F113" s="7">
        <v>0.28999999999999998</v>
      </c>
      <c r="G113" s="8">
        <v>-6612.57</v>
      </c>
      <c r="H113" s="7">
        <v>0.28999999999999998</v>
      </c>
      <c r="I113" s="7">
        <v>28114.400000000001</v>
      </c>
    </row>
    <row r="114" spans="1:9" x14ac:dyDescent="0.25">
      <c r="A114">
        <v>386</v>
      </c>
      <c r="B114" t="s">
        <v>101</v>
      </c>
      <c r="C114" s="7">
        <v>36500.300000000003</v>
      </c>
      <c r="D114" s="7">
        <v>36500.300000000003</v>
      </c>
      <c r="E114" s="7">
        <v>10950.09</v>
      </c>
      <c r="F114" s="8">
        <v>-0.1</v>
      </c>
      <c r="G114" s="8">
        <v>-10950.09</v>
      </c>
      <c r="H114" s="8">
        <v>-0.1</v>
      </c>
      <c r="I114" s="7">
        <v>36500.400000000001</v>
      </c>
    </row>
    <row r="115" spans="1:9" x14ac:dyDescent="0.25">
      <c r="A115">
        <v>396</v>
      </c>
      <c r="B115" t="s">
        <v>102</v>
      </c>
      <c r="C115" s="7">
        <v>18898.810000000001</v>
      </c>
      <c r="D115" s="7">
        <v>18898.810000000001</v>
      </c>
      <c r="E115" s="7">
        <v>5669.64</v>
      </c>
      <c r="F115" s="7">
        <v>0.01</v>
      </c>
      <c r="G115" s="8">
        <v>-5669.64</v>
      </c>
      <c r="H115" s="7">
        <v>0.01</v>
      </c>
      <c r="I115" s="7">
        <v>18898.8</v>
      </c>
    </row>
    <row r="116" spans="1:9" x14ac:dyDescent="0.25">
      <c r="A116">
        <v>106</v>
      </c>
      <c r="B116" t="s">
        <v>103</v>
      </c>
      <c r="C116" s="7">
        <v>36913.65</v>
      </c>
      <c r="D116" s="7">
        <v>36913.65</v>
      </c>
      <c r="E116" s="7">
        <v>8682.09</v>
      </c>
      <c r="F116" s="7">
        <v>0.05</v>
      </c>
      <c r="G116" s="8">
        <v>-8682.09</v>
      </c>
      <c r="H116" s="7">
        <v>0.05</v>
      </c>
      <c r="I116" s="7">
        <v>36913.599999999999</v>
      </c>
    </row>
    <row r="117" spans="1:9" x14ac:dyDescent="0.25">
      <c r="A117">
        <v>239</v>
      </c>
      <c r="B117" t="s">
        <v>104</v>
      </c>
      <c r="C117" s="7">
        <v>54954.73</v>
      </c>
      <c r="D117" s="7">
        <v>54954.73</v>
      </c>
      <c r="E117" s="7">
        <v>16486.419999999998</v>
      </c>
      <c r="F117" s="8">
        <v>-7.0000000000000007E-2</v>
      </c>
      <c r="G117" s="8">
        <v>-16486.419999999998</v>
      </c>
      <c r="H117" s="8">
        <v>-7.0000000000000007E-2</v>
      </c>
      <c r="I117" s="7">
        <v>54954.8</v>
      </c>
    </row>
    <row r="118" spans="1:9" x14ac:dyDescent="0.25">
      <c r="A118">
        <v>243</v>
      </c>
      <c r="B118" t="s">
        <v>105</v>
      </c>
      <c r="C118" s="7">
        <v>54954.73</v>
      </c>
      <c r="D118" s="7">
        <v>54954.73</v>
      </c>
      <c r="E118" s="7">
        <v>16486.419999999998</v>
      </c>
      <c r="F118" s="7">
        <v>0.13</v>
      </c>
      <c r="G118" s="8">
        <v>-16486.419999999998</v>
      </c>
      <c r="H118" s="7">
        <v>0.13</v>
      </c>
      <c r="I118" s="7">
        <v>54954.6</v>
      </c>
    </row>
    <row r="119" spans="1:9" x14ac:dyDescent="0.25">
      <c r="A119">
        <v>254</v>
      </c>
      <c r="B119" t="s">
        <v>106</v>
      </c>
      <c r="C119" s="7">
        <v>138337.35</v>
      </c>
      <c r="D119" s="7">
        <v>138337.35</v>
      </c>
      <c r="E119" s="7">
        <v>41501.199999999997</v>
      </c>
      <c r="F119" s="8">
        <v>-0.25</v>
      </c>
      <c r="G119" s="8">
        <v>-41501.199999999997</v>
      </c>
      <c r="H119" s="8">
        <v>-0.25</v>
      </c>
      <c r="I119" s="7">
        <v>138337.60000000001</v>
      </c>
    </row>
    <row r="120" spans="1:9" x14ac:dyDescent="0.25">
      <c r="A120" t="s">
        <v>13</v>
      </c>
      <c r="C120" t="s">
        <v>14</v>
      </c>
      <c r="D120" t="s">
        <v>14</v>
      </c>
      <c r="E120" t="s">
        <v>14</v>
      </c>
      <c r="F120" t="s">
        <v>14</v>
      </c>
      <c r="G120" t="s">
        <v>14</v>
      </c>
      <c r="H120" t="s">
        <v>14</v>
      </c>
      <c r="I120" t="s">
        <v>14</v>
      </c>
    </row>
    <row r="121" spans="1:9" x14ac:dyDescent="0.25">
      <c r="C121" s="9">
        <v>718332.25</v>
      </c>
      <c r="D121" s="9">
        <v>718332.25</v>
      </c>
      <c r="E121" s="9">
        <v>208893.82</v>
      </c>
      <c r="F121" s="10">
        <v>-0.15</v>
      </c>
      <c r="G121" s="10">
        <v>-208893.82</v>
      </c>
      <c r="H121" s="10">
        <v>-0.15</v>
      </c>
      <c r="I121" s="9">
        <v>718332.4</v>
      </c>
    </row>
    <row r="123" spans="1:9" x14ac:dyDescent="0.25">
      <c r="A123" s="6" t="s">
        <v>107</v>
      </c>
    </row>
    <row r="124" spans="1:9" x14ac:dyDescent="0.25">
      <c r="A124">
        <v>321</v>
      </c>
      <c r="B124" t="s">
        <v>108</v>
      </c>
      <c r="C124" s="7">
        <v>54954.73</v>
      </c>
      <c r="D124" s="7">
        <v>54954.73</v>
      </c>
      <c r="E124" s="7">
        <v>16486.419999999998</v>
      </c>
      <c r="F124" s="8">
        <v>-7.0000000000000007E-2</v>
      </c>
      <c r="G124" s="8">
        <v>-16486.419999999998</v>
      </c>
      <c r="H124" s="8">
        <v>-7.0000000000000007E-2</v>
      </c>
      <c r="I124" s="7">
        <v>54954.8</v>
      </c>
    </row>
    <row r="125" spans="1:9" x14ac:dyDescent="0.25">
      <c r="A125">
        <v>336</v>
      </c>
      <c r="B125" t="s">
        <v>109</v>
      </c>
      <c r="C125" s="7">
        <v>28755.77</v>
      </c>
      <c r="D125" s="7">
        <v>28755.77</v>
      </c>
      <c r="E125" s="7">
        <v>6763.36</v>
      </c>
      <c r="F125" s="8">
        <v>-0.43</v>
      </c>
      <c r="G125" s="8">
        <v>-6763.36</v>
      </c>
      <c r="H125" s="8">
        <v>-0.43</v>
      </c>
      <c r="I125" s="7">
        <v>28756.2</v>
      </c>
    </row>
    <row r="126" spans="1:9" x14ac:dyDescent="0.25">
      <c r="A126">
        <v>383</v>
      </c>
      <c r="B126" t="s">
        <v>110</v>
      </c>
      <c r="C126" s="7">
        <v>30134.1</v>
      </c>
      <c r="D126" s="7">
        <v>30134.1</v>
      </c>
      <c r="E126" s="7">
        <v>7087.54</v>
      </c>
      <c r="F126" s="8">
        <v>-0.1</v>
      </c>
      <c r="G126" s="8">
        <v>-7087.54</v>
      </c>
      <c r="H126" s="8">
        <v>-0.1</v>
      </c>
      <c r="I126" s="7">
        <v>30134.2</v>
      </c>
    </row>
    <row r="127" spans="1:9" x14ac:dyDescent="0.25">
      <c r="A127">
        <v>388</v>
      </c>
      <c r="B127" t="s">
        <v>111</v>
      </c>
      <c r="C127" s="7">
        <v>33150.230000000003</v>
      </c>
      <c r="D127" s="7">
        <v>33150.230000000003</v>
      </c>
      <c r="E127" s="7">
        <v>7796.93</v>
      </c>
      <c r="F127" s="8">
        <v>-0.17</v>
      </c>
      <c r="G127" s="8">
        <v>-7796.93</v>
      </c>
      <c r="H127" s="8">
        <v>-0.17</v>
      </c>
      <c r="I127" s="7">
        <v>33150.400000000001</v>
      </c>
    </row>
    <row r="128" spans="1:9" x14ac:dyDescent="0.25">
      <c r="A128">
        <v>392</v>
      </c>
      <c r="B128" t="s">
        <v>112</v>
      </c>
      <c r="C128" s="7">
        <v>18751.54</v>
      </c>
      <c r="D128" s="7">
        <v>18751.54</v>
      </c>
      <c r="E128" s="7">
        <v>4410.3599999999997</v>
      </c>
      <c r="F128" s="7">
        <v>0.14000000000000001</v>
      </c>
      <c r="G128" s="8">
        <v>-4410.3599999999997</v>
      </c>
      <c r="H128" s="7">
        <v>0.14000000000000001</v>
      </c>
      <c r="I128" s="7">
        <v>18751.400000000001</v>
      </c>
    </row>
    <row r="129" spans="1:9" x14ac:dyDescent="0.25">
      <c r="A129">
        <v>394</v>
      </c>
      <c r="B129" t="s">
        <v>113</v>
      </c>
      <c r="C129" s="7">
        <v>16000.74</v>
      </c>
      <c r="D129" s="7">
        <v>16000.74</v>
      </c>
      <c r="E129" s="7">
        <v>3763.37</v>
      </c>
      <c r="F129" s="7">
        <v>0.14000000000000001</v>
      </c>
      <c r="G129" s="8">
        <v>-3763.37</v>
      </c>
      <c r="H129" s="7">
        <v>0.14000000000000001</v>
      </c>
      <c r="I129" s="7">
        <v>16000.6</v>
      </c>
    </row>
    <row r="130" spans="1:9" x14ac:dyDescent="0.25">
      <c r="A130">
        <v>395</v>
      </c>
      <c r="B130" t="s">
        <v>114</v>
      </c>
      <c r="C130" s="7">
        <v>16000.74</v>
      </c>
      <c r="D130" s="7">
        <v>16000.74</v>
      </c>
      <c r="E130" s="7">
        <v>3763.37</v>
      </c>
      <c r="F130" s="7">
        <v>0.14000000000000001</v>
      </c>
      <c r="G130" s="8">
        <v>-3763.37</v>
      </c>
      <c r="H130" s="7">
        <v>0.14000000000000001</v>
      </c>
      <c r="I130" s="7">
        <v>16000.6</v>
      </c>
    </row>
    <row r="131" spans="1:9" x14ac:dyDescent="0.25">
      <c r="A131">
        <v>48</v>
      </c>
      <c r="B131" t="s">
        <v>115</v>
      </c>
      <c r="C131" s="7">
        <v>138337.35</v>
      </c>
      <c r="D131" s="7">
        <v>138337.35</v>
      </c>
      <c r="E131" s="7">
        <v>41501.199999999997</v>
      </c>
      <c r="F131" s="7">
        <v>0.35</v>
      </c>
      <c r="G131" s="8">
        <v>-41501.199999999997</v>
      </c>
      <c r="H131" s="7">
        <v>0.35</v>
      </c>
      <c r="I131" s="7">
        <v>138337</v>
      </c>
    </row>
    <row r="132" spans="1:9" x14ac:dyDescent="0.25">
      <c r="A132">
        <v>123</v>
      </c>
      <c r="B132" t="s">
        <v>116</v>
      </c>
      <c r="C132" s="7">
        <v>36913.65</v>
      </c>
      <c r="D132" s="7">
        <v>36913.65</v>
      </c>
      <c r="E132" s="7">
        <v>8682.09</v>
      </c>
      <c r="F132" s="7">
        <v>0.25</v>
      </c>
      <c r="G132" s="8">
        <v>-8682.09</v>
      </c>
      <c r="H132" s="7">
        <v>0.25</v>
      </c>
      <c r="I132" s="7">
        <v>36913.4</v>
      </c>
    </row>
    <row r="133" spans="1:9" x14ac:dyDescent="0.25">
      <c r="A133">
        <v>173</v>
      </c>
      <c r="B133" t="s">
        <v>117</v>
      </c>
      <c r="C133" s="7">
        <v>54954.73</v>
      </c>
      <c r="D133" s="7">
        <v>54954.73</v>
      </c>
      <c r="E133" s="7">
        <v>16486.419999999998</v>
      </c>
      <c r="F133" s="7">
        <v>0.13</v>
      </c>
      <c r="G133" s="8">
        <v>-16486.419999999998</v>
      </c>
      <c r="H133" s="7">
        <v>0.13</v>
      </c>
      <c r="I133" s="7">
        <v>54954.6</v>
      </c>
    </row>
    <row r="134" spans="1:9" x14ac:dyDescent="0.25">
      <c r="A134">
        <v>199</v>
      </c>
      <c r="B134" t="s">
        <v>118</v>
      </c>
      <c r="C134" s="7">
        <v>54954.73</v>
      </c>
      <c r="D134" s="7">
        <v>54954.73</v>
      </c>
      <c r="E134" s="7">
        <v>16486.419999999998</v>
      </c>
      <c r="F134" s="7">
        <v>0.33</v>
      </c>
      <c r="G134" s="8">
        <v>-16486.419999999998</v>
      </c>
      <c r="H134" s="7">
        <v>0.33</v>
      </c>
      <c r="I134" s="7">
        <v>54954.400000000001</v>
      </c>
    </row>
    <row r="135" spans="1:9" x14ac:dyDescent="0.25">
      <c r="A135">
        <v>3038</v>
      </c>
      <c r="B135" t="s">
        <v>119</v>
      </c>
      <c r="C135" s="7">
        <v>54954.73</v>
      </c>
      <c r="D135" s="7">
        <v>54954.73</v>
      </c>
      <c r="E135" s="7">
        <v>16486.419999999998</v>
      </c>
      <c r="F135" s="8">
        <v>-7.0000000000000007E-2</v>
      </c>
      <c r="G135" s="8">
        <v>-16486.419999999998</v>
      </c>
      <c r="H135" s="8">
        <v>-7.0000000000000007E-2</v>
      </c>
      <c r="I135" s="7">
        <v>54954.8</v>
      </c>
    </row>
    <row r="136" spans="1:9" x14ac:dyDescent="0.25">
      <c r="A136" t="s">
        <v>13</v>
      </c>
      <c r="C136" t="s">
        <v>14</v>
      </c>
      <c r="D136" t="s">
        <v>14</v>
      </c>
      <c r="E136" t="s">
        <v>14</v>
      </c>
      <c r="F136" t="s">
        <v>14</v>
      </c>
      <c r="G136" t="s">
        <v>14</v>
      </c>
      <c r="H136" t="s">
        <v>14</v>
      </c>
      <c r="I136" t="s">
        <v>14</v>
      </c>
    </row>
    <row r="137" spans="1:9" x14ac:dyDescent="0.25">
      <c r="C137" s="9">
        <v>537863.04</v>
      </c>
      <c r="D137" s="9">
        <v>537863.04</v>
      </c>
      <c r="E137" s="9">
        <v>149713.9</v>
      </c>
      <c r="F137" s="9">
        <v>0.64</v>
      </c>
      <c r="G137" s="10">
        <v>-149713.9</v>
      </c>
      <c r="H137" s="9">
        <v>0.64</v>
      </c>
      <c r="I137" s="9">
        <v>537862.40000000002</v>
      </c>
    </row>
    <row r="139" spans="1:9" x14ac:dyDescent="0.25">
      <c r="A139" s="6" t="s">
        <v>120</v>
      </c>
    </row>
    <row r="140" spans="1:9" x14ac:dyDescent="0.25">
      <c r="A140">
        <v>18</v>
      </c>
      <c r="B140" t="s">
        <v>121</v>
      </c>
      <c r="C140" s="7">
        <v>110485.18</v>
      </c>
      <c r="D140" s="7">
        <v>110485.18</v>
      </c>
      <c r="E140" s="7">
        <v>33145.550000000003</v>
      </c>
      <c r="F140" s="8">
        <v>-0.02</v>
      </c>
      <c r="G140" s="8">
        <v>-33145.550000000003</v>
      </c>
      <c r="H140" s="8">
        <v>-0.02</v>
      </c>
      <c r="I140" s="7">
        <v>110485.2</v>
      </c>
    </row>
    <row r="141" spans="1:9" x14ac:dyDescent="0.25">
      <c r="A141">
        <v>290</v>
      </c>
      <c r="B141" t="s">
        <v>122</v>
      </c>
      <c r="C141" s="7">
        <v>28755.77</v>
      </c>
      <c r="D141" s="7">
        <v>28755.77</v>
      </c>
      <c r="E141" s="7">
        <v>6763.36</v>
      </c>
      <c r="F141" s="8">
        <v>-0.43</v>
      </c>
      <c r="G141" s="8">
        <v>-6763.36</v>
      </c>
      <c r="H141" s="8">
        <v>-0.43</v>
      </c>
      <c r="I141" s="7">
        <v>28756.2</v>
      </c>
    </row>
    <row r="142" spans="1:9" x14ac:dyDescent="0.25">
      <c r="A142">
        <v>365</v>
      </c>
      <c r="B142" t="s">
        <v>123</v>
      </c>
      <c r="C142" s="7">
        <v>28755.77</v>
      </c>
      <c r="D142" s="7">
        <v>28755.77</v>
      </c>
      <c r="E142" s="7">
        <v>6763.36</v>
      </c>
      <c r="F142" s="7">
        <v>0.37</v>
      </c>
      <c r="G142" s="8">
        <v>-6763.36</v>
      </c>
      <c r="H142" s="7">
        <v>0.37</v>
      </c>
      <c r="I142" s="7">
        <v>28755.4</v>
      </c>
    </row>
    <row r="143" spans="1:9" x14ac:dyDescent="0.25">
      <c r="A143">
        <v>238</v>
      </c>
      <c r="B143" t="s">
        <v>124</v>
      </c>
      <c r="C143" s="7">
        <v>33049.26</v>
      </c>
      <c r="D143" s="7">
        <v>33049.26</v>
      </c>
      <c r="E143" s="7">
        <v>7773.19</v>
      </c>
      <c r="F143" s="7">
        <v>0.26</v>
      </c>
      <c r="G143" s="8">
        <v>-7773.19</v>
      </c>
      <c r="H143" s="7">
        <v>0.26</v>
      </c>
      <c r="I143" s="7">
        <v>33049</v>
      </c>
    </row>
    <row r="144" spans="1:9" x14ac:dyDescent="0.25">
      <c r="A144" t="s">
        <v>13</v>
      </c>
      <c r="C144" t="s">
        <v>14</v>
      </c>
      <c r="D144" t="s">
        <v>14</v>
      </c>
      <c r="E144" t="s">
        <v>14</v>
      </c>
      <c r="F144" t="s">
        <v>14</v>
      </c>
      <c r="G144" t="s">
        <v>14</v>
      </c>
      <c r="H144" t="s">
        <v>14</v>
      </c>
      <c r="I144" t="s">
        <v>14</v>
      </c>
    </row>
    <row r="145" spans="1:9" x14ac:dyDescent="0.25">
      <c r="C145" s="9">
        <v>201045.98</v>
      </c>
      <c r="D145" s="9">
        <v>201045.98</v>
      </c>
      <c r="E145" s="9">
        <v>54445.46</v>
      </c>
      <c r="F145" s="9">
        <v>0.18</v>
      </c>
      <c r="G145" s="10">
        <v>-54445.46</v>
      </c>
      <c r="H145" s="9">
        <v>0.18</v>
      </c>
      <c r="I145" s="9">
        <v>201045.8</v>
      </c>
    </row>
    <row r="147" spans="1:9" x14ac:dyDescent="0.25">
      <c r="A147" s="6" t="s">
        <v>125</v>
      </c>
    </row>
    <row r="148" spans="1:9" x14ac:dyDescent="0.25">
      <c r="A148">
        <v>283</v>
      </c>
      <c r="B148" t="s">
        <v>126</v>
      </c>
      <c r="C148" s="7">
        <v>54954.73</v>
      </c>
      <c r="D148" s="7">
        <v>54954.73</v>
      </c>
      <c r="E148" s="7">
        <v>16486.419999999998</v>
      </c>
      <c r="F148" s="7">
        <v>0.13</v>
      </c>
      <c r="G148" s="8">
        <v>-16486.419999999998</v>
      </c>
      <c r="H148" s="7">
        <v>0.13</v>
      </c>
      <c r="I148" s="7">
        <v>54954.6</v>
      </c>
    </row>
    <row r="149" spans="1:9" x14ac:dyDescent="0.25">
      <c r="A149">
        <v>288</v>
      </c>
      <c r="B149" t="s">
        <v>127</v>
      </c>
      <c r="C149" s="7">
        <v>110485.18</v>
      </c>
      <c r="D149" s="7">
        <v>110485.18</v>
      </c>
      <c r="E149" s="7">
        <v>33145.550000000003</v>
      </c>
      <c r="F149" s="7">
        <v>0.18</v>
      </c>
      <c r="G149" s="8">
        <v>-33145.550000000003</v>
      </c>
      <c r="H149" s="7">
        <v>0.18</v>
      </c>
      <c r="I149" s="7">
        <v>110485</v>
      </c>
    </row>
    <row r="150" spans="1:9" x14ac:dyDescent="0.25">
      <c r="A150">
        <v>242</v>
      </c>
      <c r="B150" t="s">
        <v>128</v>
      </c>
      <c r="C150" s="7">
        <v>54954.73</v>
      </c>
      <c r="D150" s="7">
        <v>54954.73</v>
      </c>
      <c r="E150" s="7">
        <v>16486.419999999998</v>
      </c>
      <c r="F150" s="7">
        <v>0.13</v>
      </c>
      <c r="G150" s="8">
        <v>-16486.419999999998</v>
      </c>
      <c r="H150" s="7">
        <v>0.13</v>
      </c>
      <c r="I150" s="7">
        <v>54954.6</v>
      </c>
    </row>
    <row r="151" spans="1:9" x14ac:dyDescent="0.25">
      <c r="A151">
        <v>250</v>
      </c>
      <c r="B151" t="s">
        <v>129</v>
      </c>
      <c r="C151" s="7">
        <v>28755.77</v>
      </c>
      <c r="D151" s="7">
        <v>28755.77</v>
      </c>
      <c r="E151" s="7">
        <v>6763.36</v>
      </c>
      <c r="F151" s="8">
        <v>-0.23</v>
      </c>
      <c r="G151" s="8">
        <v>-6763.36</v>
      </c>
      <c r="H151" s="8">
        <v>-0.23</v>
      </c>
      <c r="I151" s="7">
        <v>28756</v>
      </c>
    </row>
    <row r="152" spans="1:9" x14ac:dyDescent="0.25">
      <c r="A152" t="s">
        <v>13</v>
      </c>
      <c r="C152" t="s">
        <v>14</v>
      </c>
      <c r="D152" t="s">
        <v>14</v>
      </c>
      <c r="E152" t="s">
        <v>14</v>
      </c>
      <c r="F152" t="s">
        <v>14</v>
      </c>
      <c r="G152" t="s">
        <v>14</v>
      </c>
      <c r="H152" t="s">
        <v>14</v>
      </c>
      <c r="I152" t="s">
        <v>14</v>
      </c>
    </row>
    <row r="153" spans="1:9" x14ac:dyDescent="0.25">
      <c r="C153" s="9">
        <v>249150.41</v>
      </c>
      <c r="D153" s="9">
        <v>249150.41</v>
      </c>
      <c r="E153" s="9">
        <v>72881.75</v>
      </c>
      <c r="F153" s="9">
        <v>0.21</v>
      </c>
      <c r="G153" s="10">
        <v>-72881.75</v>
      </c>
      <c r="H153" s="9">
        <v>0.21</v>
      </c>
      <c r="I153" s="9">
        <v>249150.2</v>
      </c>
    </row>
    <row r="155" spans="1:9" x14ac:dyDescent="0.25">
      <c r="A155" s="6" t="s">
        <v>130</v>
      </c>
    </row>
    <row r="156" spans="1:9" x14ac:dyDescent="0.25">
      <c r="A156">
        <v>275</v>
      </c>
      <c r="B156" t="s">
        <v>131</v>
      </c>
      <c r="C156" s="7">
        <v>42753.04</v>
      </c>
      <c r="D156" s="7">
        <v>42753.04</v>
      </c>
      <c r="E156" s="7">
        <v>12825.91</v>
      </c>
      <c r="F156" s="8">
        <v>-0.16</v>
      </c>
      <c r="G156" s="8">
        <v>-12825.91</v>
      </c>
      <c r="H156" s="8">
        <v>-0.16</v>
      </c>
      <c r="I156" s="7">
        <v>42753.2</v>
      </c>
    </row>
    <row r="157" spans="1:9" x14ac:dyDescent="0.25">
      <c r="A157">
        <v>348</v>
      </c>
      <c r="B157" t="s">
        <v>132</v>
      </c>
      <c r="C157" s="7">
        <v>110485.18</v>
      </c>
      <c r="D157" s="7">
        <v>110485.18</v>
      </c>
      <c r="E157" s="7">
        <v>33145.550000000003</v>
      </c>
      <c r="F157" s="7">
        <v>0.18</v>
      </c>
      <c r="G157" s="8">
        <v>-33145.550000000003</v>
      </c>
      <c r="H157" s="7">
        <v>0.18</v>
      </c>
      <c r="I157" s="7">
        <v>110485</v>
      </c>
    </row>
    <row r="158" spans="1:9" x14ac:dyDescent="0.25">
      <c r="A158">
        <v>359</v>
      </c>
      <c r="B158" t="s">
        <v>133</v>
      </c>
      <c r="C158" s="7">
        <v>54954.73</v>
      </c>
      <c r="D158" s="7">
        <v>54954.73</v>
      </c>
      <c r="E158" s="7">
        <v>16486.419999999998</v>
      </c>
      <c r="F158" s="8">
        <v>-7.0000000000000007E-2</v>
      </c>
      <c r="G158" s="8">
        <v>-16486.419999999998</v>
      </c>
      <c r="H158" s="8">
        <v>-7.0000000000000007E-2</v>
      </c>
      <c r="I158" s="7">
        <v>54954.8</v>
      </c>
    </row>
    <row r="159" spans="1:9" x14ac:dyDescent="0.25">
      <c r="A159">
        <v>364</v>
      </c>
      <c r="B159" t="s">
        <v>134</v>
      </c>
      <c r="C159" s="7">
        <v>28755.77</v>
      </c>
      <c r="D159" s="7">
        <v>28755.77</v>
      </c>
      <c r="E159" s="7">
        <v>6763.36</v>
      </c>
      <c r="F159" s="7">
        <v>0.37</v>
      </c>
      <c r="G159" s="8">
        <v>-6763.36</v>
      </c>
      <c r="H159" s="7">
        <v>0.37</v>
      </c>
      <c r="I159" s="7">
        <v>28755.4</v>
      </c>
    </row>
    <row r="160" spans="1:9" x14ac:dyDescent="0.25">
      <c r="A160">
        <v>380</v>
      </c>
      <c r="B160" t="s">
        <v>135</v>
      </c>
      <c r="C160" s="7">
        <v>13170.46</v>
      </c>
      <c r="D160" s="7">
        <v>13170.46</v>
      </c>
      <c r="E160" s="7">
        <v>3097.69</v>
      </c>
      <c r="F160" s="7">
        <v>0.06</v>
      </c>
      <c r="G160" s="8">
        <v>-3097.69</v>
      </c>
      <c r="H160" s="7">
        <v>0.06</v>
      </c>
      <c r="I160" s="7">
        <v>13170.4</v>
      </c>
    </row>
    <row r="161" spans="1:9" x14ac:dyDescent="0.25">
      <c r="A161" t="s">
        <v>13</v>
      </c>
      <c r="C161" t="s">
        <v>14</v>
      </c>
      <c r="D161" t="s">
        <v>14</v>
      </c>
      <c r="E161" t="s">
        <v>14</v>
      </c>
      <c r="F161" t="s">
        <v>14</v>
      </c>
      <c r="G161" t="s">
        <v>14</v>
      </c>
      <c r="H161" t="s">
        <v>14</v>
      </c>
      <c r="I161" t="s">
        <v>14</v>
      </c>
    </row>
    <row r="162" spans="1:9" x14ac:dyDescent="0.25">
      <c r="C162" s="9">
        <v>250119.18</v>
      </c>
      <c r="D162" s="9">
        <v>250119.18</v>
      </c>
      <c r="E162" s="9">
        <v>72318.929999999993</v>
      </c>
      <c r="F162" s="9">
        <v>0.38</v>
      </c>
      <c r="G162" s="10">
        <v>-72318.929999999993</v>
      </c>
      <c r="H162" s="9">
        <v>0.38</v>
      </c>
      <c r="I162" s="9">
        <v>250118.8</v>
      </c>
    </row>
    <row r="164" spans="1:9" x14ac:dyDescent="0.25">
      <c r="A164" s="6" t="s">
        <v>136</v>
      </c>
    </row>
    <row r="165" spans="1:9" x14ac:dyDescent="0.25">
      <c r="A165">
        <v>322</v>
      </c>
      <c r="B165" t="s">
        <v>137</v>
      </c>
      <c r="C165" s="7">
        <v>33049.26</v>
      </c>
      <c r="D165" s="7">
        <v>33049.26</v>
      </c>
      <c r="E165" s="7">
        <v>7773.19</v>
      </c>
      <c r="F165" s="8">
        <v>-0.14000000000000001</v>
      </c>
      <c r="G165" s="8">
        <v>-7773.19</v>
      </c>
      <c r="H165" s="8">
        <v>-0.14000000000000001</v>
      </c>
      <c r="I165" s="7">
        <v>33049.4</v>
      </c>
    </row>
    <row r="166" spans="1:9" x14ac:dyDescent="0.25">
      <c r="A166">
        <v>367</v>
      </c>
      <c r="B166" t="s">
        <v>138</v>
      </c>
      <c r="C166" s="7">
        <v>33049.26</v>
      </c>
      <c r="D166" s="7">
        <v>33049.26</v>
      </c>
      <c r="E166" s="7">
        <v>7773.19</v>
      </c>
      <c r="F166" s="7">
        <v>0.06</v>
      </c>
      <c r="G166" s="8">
        <v>-7773.19</v>
      </c>
      <c r="H166" s="7">
        <v>0.06</v>
      </c>
      <c r="I166" s="7">
        <v>33049.199999999997</v>
      </c>
    </row>
    <row r="167" spans="1:9" x14ac:dyDescent="0.25">
      <c r="A167">
        <v>375</v>
      </c>
      <c r="B167" t="s">
        <v>139</v>
      </c>
      <c r="C167" s="7">
        <v>28114.69</v>
      </c>
      <c r="D167" s="7">
        <v>28114.69</v>
      </c>
      <c r="E167" s="7">
        <v>6612.57</v>
      </c>
      <c r="F167" s="7">
        <v>0.28999999999999998</v>
      </c>
      <c r="G167" s="8">
        <v>-6612.57</v>
      </c>
      <c r="H167" s="7">
        <v>0.28999999999999998</v>
      </c>
      <c r="I167" s="7">
        <v>28114.400000000001</v>
      </c>
    </row>
    <row r="168" spans="1:9" x14ac:dyDescent="0.25">
      <c r="A168">
        <v>240</v>
      </c>
      <c r="B168" t="s">
        <v>140</v>
      </c>
      <c r="C168" s="7">
        <v>110485.18</v>
      </c>
      <c r="D168" s="7">
        <v>110485.18</v>
      </c>
      <c r="E168" s="7">
        <v>33145.550000000003</v>
      </c>
      <c r="F168" s="8">
        <v>-0.22</v>
      </c>
      <c r="G168" s="8">
        <v>-33145.550000000003</v>
      </c>
      <c r="H168" s="8">
        <v>-0.22</v>
      </c>
      <c r="I168" s="7">
        <v>110485.4</v>
      </c>
    </row>
    <row r="169" spans="1:9" x14ac:dyDescent="0.25">
      <c r="A169">
        <v>30391</v>
      </c>
      <c r="B169" t="s">
        <v>141</v>
      </c>
      <c r="C169" s="7">
        <v>42753.04</v>
      </c>
      <c r="D169" s="7">
        <v>42753.04</v>
      </c>
      <c r="E169" s="7">
        <v>12825.91</v>
      </c>
      <c r="F169" s="7">
        <v>0.04</v>
      </c>
      <c r="G169" s="8">
        <v>-12825.91</v>
      </c>
      <c r="H169" s="7">
        <v>0.04</v>
      </c>
      <c r="I169" s="7">
        <v>42753</v>
      </c>
    </row>
    <row r="170" spans="1:9" x14ac:dyDescent="0.25">
      <c r="A170" t="s">
        <v>13</v>
      </c>
      <c r="C170" t="s">
        <v>14</v>
      </c>
      <c r="D170" t="s">
        <v>14</v>
      </c>
      <c r="E170" t="s">
        <v>14</v>
      </c>
      <c r="F170" t="s">
        <v>14</v>
      </c>
      <c r="G170" t="s">
        <v>14</v>
      </c>
      <c r="H170" t="s">
        <v>14</v>
      </c>
      <c r="I170" t="s">
        <v>14</v>
      </c>
    </row>
    <row r="171" spans="1:9" x14ac:dyDescent="0.25">
      <c r="C171" s="9">
        <v>247451.43</v>
      </c>
      <c r="D171" s="9">
        <v>247451.43</v>
      </c>
      <c r="E171" s="9">
        <v>68130.41</v>
      </c>
      <c r="F171" s="9">
        <v>0.03</v>
      </c>
      <c r="G171" s="10">
        <v>-68130.41</v>
      </c>
      <c r="H171" s="9">
        <v>0.03</v>
      </c>
      <c r="I171" s="9">
        <v>247451.4</v>
      </c>
    </row>
    <row r="173" spans="1:9" x14ac:dyDescent="0.25">
      <c r="A173" s="6" t="s">
        <v>142</v>
      </c>
    </row>
    <row r="174" spans="1:9" x14ac:dyDescent="0.25">
      <c r="A174">
        <v>28</v>
      </c>
      <c r="B174" t="s">
        <v>143</v>
      </c>
      <c r="C174" s="7">
        <v>54954.73</v>
      </c>
      <c r="D174" s="7">
        <v>54954.73</v>
      </c>
      <c r="E174" s="7">
        <v>16486.419999999998</v>
      </c>
      <c r="F174" s="8">
        <v>-7.0000000000000007E-2</v>
      </c>
      <c r="G174" s="8">
        <v>-16486.419999999998</v>
      </c>
      <c r="H174" s="8">
        <v>-7.0000000000000007E-2</v>
      </c>
      <c r="I174" s="7">
        <v>54954.8</v>
      </c>
    </row>
    <row r="175" spans="1:9" x14ac:dyDescent="0.25">
      <c r="A175">
        <v>281</v>
      </c>
      <c r="B175" t="s">
        <v>144</v>
      </c>
      <c r="C175" s="7">
        <v>28755.77</v>
      </c>
      <c r="D175" s="7">
        <v>28755.77</v>
      </c>
      <c r="E175" s="7">
        <v>6763.36</v>
      </c>
      <c r="F175" s="8">
        <v>-0.43</v>
      </c>
      <c r="G175" s="8">
        <v>-6763.36</v>
      </c>
      <c r="H175" s="8">
        <v>-0.43</v>
      </c>
      <c r="I175" s="7">
        <v>28756.2</v>
      </c>
    </row>
    <row r="176" spans="1:9" x14ac:dyDescent="0.25">
      <c r="A176">
        <v>31</v>
      </c>
      <c r="B176" t="s">
        <v>145</v>
      </c>
      <c r="C176" s="7">
        <v>54954.73</v>
      </c>
      <c r="D176" s="7">
        <v>54954.73</v>
      </c>
      <c r="E176" s="7">
        <v>16486.419999999998</v>
      </c>
      <c r="F176" s="8">
        <v>-7.0000000000000007E-2</v>
      </c>
      <c r="G176" s="8">
        <v>-16486.419999999998</v>
      </c>
      <c r="H176" s="8">
        <v>-7.0000000000000007E-2</v>
      </c>
      <c r="I176" s="7">
        <v>54954.8</v>
      </c>
    </row>
    <row r="177" spans="1:9" x14ac:dyDescent="0.25">
      <c r="A177">
        <v>313</v>
      </c>
      <c r="B177" t="s">
        <v>146</v>
      </c>
      <c r="C177" s="7">
        <v>54954.73</v>
      </c>
      <c r="D177" s="7">
        <v>54954.73</v>
      </c>
      <c r="E177" s="7">
        <v>16486.419999999998</v>
      </c>
      <c r="F177" s="8">
        <v>-7.0000000000000007E-2</v>
      </c>
      <c r="G177" s="8">
        <v>-16486.419999999998</v>
      </c>
      <c r="H177" s="8">
        <v>-7.0000000000000007E-2</v>
      </c>
      <c r="I177" s="7">
        <v>54954.8</v>
      </c>
    </row>
    <row r="178" spans="1:9" x14ac:dyDescent="0.25">
      <c r="A178">
        <v>314</v>
      </c>
      <c r="B178" t="s">
        <v>147</v>
      </c>
      <c r="C178" s="7">
        <v>36913.65</v>
      </c>
      <c r="D178" s="7">
        <v>36913.65</v>
      </c>
      <c r="E178" s="7">
        <v>8682.09</v>
      </c>
      <c r="F178" s="8">
        <v>-0.15</v>
      </c>
      <c r="G178" s="8">
        <v>-8682.09</v>
      </c>
      <c r="H178" s="8">
        <v>-0.15</v>
      </c>
      <c r="I178" s="7">
        <v>36913.800000000003</v>
      </c>
    </row>
    <row r="179" spans="1:9" x14ac:dyDescent="0.25">
      <c r="A179">
        <v>315</v>
      </c>
      <c r="B179" t="s">
        <v>148</v>
      </c>
      <c r="C179" s="7">
        <v>36913.65</v>
      </c>
      <c r="D179" s="7">
        <v>36913.65</v>
      </c>
      <c r="E179" s="7">
        <v>8682.09</v>
      </c>
      <c r="F179" s="7">
        <v>0.05</v>
      </c>
      <c r="G179" s="8">
        <v>-8682.09</v>
      </c>
      <c r="H179" s="7">
        <v>0.05</v>
      </c>
      <c r="I179" s="7">
        <v>36913.599999999999</v>
      </c>
    </row>
    <row r="180" spans="1:9" x14ac:dyDescent="0.25">
      <c r="A180">
        <v>316</v>
      </c>
      <c r="B180" t="s">
        <v>149</v>
      </c>
      <c r="C180" s="7">
        <v>36913.65</v>
      </c>
      <c r="D180" s="7">
        <v>36913.65</v>
      </c>
      <c r="E180" s="7">
        <v>8682.09</v>
      </c>
      <c r="F180" s="8">
        <v>-0.15</v>
      </c>
      <c r="G180" s="8">
        <v>-8682.09</v>
      </c>
      <c r="H180" s="8">
        <v>-0.15</v>
      </c>
      <c r="I180" s="7">
        <v>36913.800000000003</v>
      </c>
    </row>
    <row r="181" spans="1:9" x14ac:dyDescent="0.25">
      <c r="A181">
        <v>317</v>
      </c>
      <c r="B181" t="s">
        <v>150</v>
      </c>
      <c r="C181" s="7">
        <v>36913.65</v>
      </c>
      <c r="D181" s="7">
        <v>36913.65</v>
      </c>
      <c r="E181" s="7">
        <v>8682.09</v>
      </c>
      <c r="F181" s="7">
        <v>0.05</v>
      </c>
      <c r="G181" s="8">
        <v>-8682.09</v>
      </c>
      <c r="H181" s="7">
        <v>0.05</v>
      </c>
      <c r="I181" s="7">
        <v>36913.599999999999</v>
      </c>
    </row>
    <row r="182" spans="1:9" x14ac:dyDescent="0.25">
      <c r="A182">
        <v>352</v>
      </c>
      <c r="B182" t="s">
        <v>151</v>
      </c>
      <c r="C182" s="7">
        <v>42753.04</v>
      </c>
      <c r="D182" s="7">
        <v>42753.04</v>
      </c>
      <c r="E182" s="7">
        <v>12825.91</v>
      </c>
      <c r="F182" s="8">
        <v>-0.16</v>
      </c>
      <c r="G182" s="8">
        <v>-12825.91</v>
      </c>
      <c r="H182" s="8">
        <v>-0.16</v>
      </c>
      <c r="I182" s="7">
        <v>42753.2</v>
      </c>
    </row>
    <row r="183" spans="1:9" x14ac:dyDescent="0.25">
      <c r="A183">
        <v>353</v>
      </c>
      <c r="B183" t="s">
        <v>152</v>
      </c>
      <c r="C183" s="7">
        <v>42753.04</v>
      </c>
      <c r="D183" s="7">
        <v>42753.04</v>
      </c>
      <c r="E183" s="7">
        <v>12825.91</v>
      </c>
      <c r="F183" s="8">
        <v>-0.16</v>
      </c>
      <c r="G183" s="8">
        <v>-12825.91</v>
      </c>
      <c r="H183" s="8">
        <v>-0.16</v>
      </c>
      <c r="I183" s="7">
        <v>42753.2</v>
      </c>
    </row>
    <row r="184" spans="1:9" x14ac:dyDescent="0.25">
      <c r="A184">
        <v>387</v>
      </c>
      <c r="B184" t="s">
        <v>153</v>
      </c>
      <c r="C184" s="7">
        <v>35192.03</v>
      </c>
      <c r="D184" s="7">
        <v>35192.03</v>
      </c>
      <c r="E184" s="7">
        <v>8277.16</v>
      </c>
      <c r="F184" s="8">
        <v>-0.17</v>
      </c>
      <c r="G184" s="8">
        <v>-8277.16</v>
      </c>
      <c r="H184" s="8">
        <v>-0.17</v>
      </c>
      <c r="I184" s="7">
        <v>35192.199999999997</v>
      </c>
    </row>
    <row r="185" spans="1:9" x14ac:dyDescent="0.25">
      <c r="A185">
        <v>95</v>
      </c>
      <c r="B185" t="s">
        <v>154</v>
      </c>
      <c r="C185" s="7">
        <v>42753.04</v>
      </c>
      <c r="D185" s="7">
        <v>42753.04</v>
      </c>
      <c r="E185" s="7">
        <v>12825.91</v>
      </c>
      <c r="F185" s="7">
        <v>0.24</v>
      </c>
      <c r="G185" s="8">
        <v>-12825.91</v>
      </c>
      <c r="H185" s="7">
        <v>0.24</v>
      </c>
      <c r="I185" s="7">
        <v>42752.800000000003</v>
      </c>
    </row>
    <row r="186" spans="1:9" x14ac:dyDescent="0.25">
      <c r="A186">
        <v>110</v>
      </c>
      <c r="B186" t="s">
        <v>155</v>
      </c>
      <c r="C186" s="7">
        <v>42753.04</v>
      </c>
      <c r="D186" s="7">
        <v>42753.04</v>
      </c>
      <c r="E186" s="7">
        <v>12825.91</v>
      </c>
      <c r="F186" s="7">
        <v>0.04</v>
      </c>
      <c r="G186" s="8">
        <v>-12825.91</v>
      </c>
      <c r="H186" s="7">
        <v>0.04</v>
      </c>
      <c r="I186" s="7">
        <v>42753</v>
      </c>
    </row>
    <row r="187" spans="1:9" x14ac:dyDescent="0.25">
      <c r="A187">
        <v>255</v>
      </c>
      <c r="B187" t="s">
        <v>156</v>
      </c>
      <c r="C187" s="7">
        <v>138337.35</v>
      </c>
      <c r="D187" s="7">
        <v>138337.35</v>
      </c>
      <c r="E187" s="7">
        <v>41501.199999999997</v>
      </c>
      <c r="F187" s="8">
        <v>-0.05</v>
      </c>
      <c r="G187" s="8">
        <v>-41501.199999999997</v>
      </c>
      <c r="H187" s="8">
        <v>-0.05</v>
      </c>
      <c r="I187" s="7">
        <v>138337.4</v>
      </c>
    </row>
    <row r="188" spans="1:9" x14ac:dyDescent="0.25">
      <c r="A188" t="s">
        <v>13</v>
      </c>
      <c r="C188" t="s">
        <v>14</v>
      </c>
      <c r="D188" t="s">
        <v>14</v>
      </c>
      <c r="E188" t="s">
        <v>14</v>
      </c>
      <c r="F188" t="s">
        <v>14</v>
      </c>
      <c r="G188" t="s">
        <v>14</v>
      </c>
      <c r="H188" t="s">
        <v>14</v>
      </c>
      <c r="I188" t="s">
        <v>14</v>
      </c>
    </row>
    <row r="189" spans="1:9" x14ac:dyDescent="0.25">
      <c r="C189" s="9">
        <v>685816.1</v>
      </c>
      <c r="D189" s="9">
        <v>685816.1</v>
      </c>
      <c r="E189" s="9">
        <v>192032.98</v>
      </c>
      <c r="F189" s="10">
        <v>-1.1000000000000001</v>
      </c>
      <c r="G189" s="10">
        <v>-192032.98</v>
      </c>
      <c r="H189" s="10">
        <v>-1.1000000000000001</v>
      </c>
      <c r="I189" s="9">
        <v>685817.2</v>
      </c>
    </row>
    <row r="191" spans="1:9" x14ac:dyDescent="0.25">
      <c r="A191" s="6" t="s">
        <v>157</v>
      </c>
    </row>
    <row r="192" spans="1:9" x14ac:dyDescent="0.25">
      <c r="A192">
        <v>296</v>
      </c>
      <c r="B192" t="s">
        <v>158</v>
      </c>
      <c r="C192" s="7">
        <v>8103.27</v>
      </c>
      <c r="D192" s="7">
        <v>8103.27</v>
      </c>
      <c r="E192" s="7">
        <v>1905.89</v>
      </c>
      <c r="F192" s="7">
        <v>0.27</v>
      </c>
      <c r="G192" s="8">
        <v>-1905.89</v>
      </c>
      <c r="H192" s="7">
        <v>0.27</v>
      </c>
      <c r="I192" s="7">
        <v>8103</v>
      </c>
    </row>
    <row r="193" spans="1:9" x14ac:dyDescent="0.25">
      <c r="A193">
        <v>303</v>
      </c>
      <c r="B193" t="s">
        <v>159</v>
      </c>
      <c r="C193" s="7">
        <v>33358.33</v>
      </c>
      <c r="D193" s="7">
        <v>33358.33</v>
      </c>
      <c r="E193" s="7">
        <v>10007.5</v>
      </c>
      <c r="F193" s="7">
        <v>0.13</v>
      </c>
      <c r="G193" s="8">
        <v>-10007.5</v>
      </c>
      <c r="H193" s="7">
        <v>0.13</v>
      </c>
      <c r="I193" s="7">
        <v>33358.199999999997</v>
      </c>
    </row>
    <row r="194" spans="1:9" x14ac:dyDescent="0.25">
      <c r="A194">
        <v>304</v>
      </c>
      <c r="B194" t="s">
        <v>160</v>
      </c>
      <c r="C194" s="7">
        <v>45415.17</v>
      </c>
      <c r="D194" s="7">
        <v>45415.17</v>
      </c>
      <c r="E194" s="7">
        <v>13624.55</v>
      </c>
      <c r="F194" s="8">
        <v>-0.23</v>
      </c>
      <c r="G194" s="8">
        <v>-13624.55</v>
      </c>
      <c r="H194" s="8">
        <v>-0.23</v>
      </c>
      <c r="I194" s="7">
        <v>45415.4</v>
      </c>
    </row>
    <row r="195" spans="1:9" x14ac:dyDescent="0.25">
      <c r="A195">
        <v>305</v>
      </c>
      <c r="B195" t="s">
        <v>161</v>
      </c>
      <c r="C195" s="7">
        <v>45415.17</v>
      </c>
      <c r="D195" s="7">
        <v>45415.17</v>
      </c>
      <c r="E195" s="7">
        <v>13624.55</v>
      </c>
      <c r="F195" s="8">
        <v>-0.03</v>
      </c>
      <c r="G195" s="8">
        <v>-13624.55</v>
      </c>
      <c r="H195" s="8">
        <v>-0.03</v>
      </c>
      <c r="I195" s="7">
        <v>45415.199999999997</v>
      </c>
    </row>
    <row r="196" spans="1:9" x14ac:dyDescent="0.25">
      <c r="A196">
        <v>306</v>
      </c>
      <c r="B196" t="s">
        <v>162</v>
      </c>
      <c r="C196" s="7">
        <v>45415.17</v>
      </c>
      <c r="D196" s="7">
        <v>45415.17</v>
      </c>
      <c r="E196" s="7">
        <v>13624.55</v>
      </c>
      <c r="F196" s="8">
        <v>-0.03</v>
      </c>
      <c r="G196" s="8">
        <v>-13624.55</v>
      </c>
      <c r="H196" s="8">
        <v>-0.03</v>
      </c>
      <c r="I196" s="7">
        <v>45415.199999999997</v>
      </c>
    </row>
    <row r="197" spans="1:9" x14ac:dyDescent="0.25">
      <c r="A197">
        <v>310</v>
      </c>
      <c r="B197" t="s">
        <v>163</v>
      </c>
      <c r="C197" s="7">
        <v>28755.77</v>
      </c>
      <c r="D197" s="7">
        <v>28755.77</v>
      </c>
      <c r="E197" s="7">
        <v>6763.36</v>
      </c>
      <c r="F197" s="7">
        <v>0.17</v>
      </c>
      <c r="G197" s="8">
        <v>-6763.36</v>
      </c>
      <c r="H197" s="7">
        <v>0.17</v>
      </c>
      <c r="I197" s="7">
        <v>28755.599999999999</v>
      </c>
    </row>
    <row r="198" spans="1:9" x14ac:dyDescent="0.25">
      <c r="A198">
        <v>318</v>
      </c>
      <c r="B198" t="s">
        <v>164</v>
      </c>
      <c r="C198" s="7">
        <v>33903.06</v>
      </c>
      <c r="D198" s="7">
        <v>33903.06</v>
      </c>
      <c r="E198" s="7">
        <v>7974</v>
      </c>
      <c r="F198" s="8">
        <v>-0.14000000000000001</v>
      </c>
      <c r="G198" s="8">
        <v>-7974</v>
      </c>
      <c r="H198" s="8">
        <v>-0.14000000000000001</v>
      </c>
      <c r="I198" s="7">
        <v>33903.199999999997</v>
      </c>
    </row>
    <row r="199" spans="1:9" x14ac:dyDescent="0.25">
      <c r="A199">
        <v>379</v>
      </c>
      <c r="B199" t="s">
        <v>165</v>
      </c>
      <c r="C199" s="7">
        <v>38391.99</v>
      </c>
      <c r="D199" s="7">
        <v>38391.99</v>
      </c>
      <c r="E199" s="7">
        <v>11517.6</v>
      </c>
      <c r="F199" s="8">
        <v>-0.01</v>
      </c>
      <c r="G199" s="8">
        <v>-11517.6</v>
      </c>
      <c r="H199" s="8">
        <v>-0.01</v>
      </c>
      <c r="I199" s="7">
        <v>38392</v>
      </c>
    </row>
    <row r="200" spans="1:9" x14ac:dyDescent="0.25">
      <c r="A200">
        <v>398</v>
      </c>
      <c r="B200" t="s">
        <v>166</v>
      </c>
      <c r="C200" s="7">
        <v>8103.27</v>
      </c>
      <c r="D200" s="7">
        <v>8103.27</v>
      </c>
      <c r="E200" s="7">
        <v>1905.89</v>
      </c>
      <c r="F200" s="7">
        <v>7.0000000000000007E-2</v>
      </c>
      <c r="G200" s="8">
        <v>-1905.89</v>
      </c>
      <c r="H200" s="7">
        <v>7.0000000000000007E-2</v>
      </c>
      <c r="I200" s="7">
        <v>8103.2</v>
      </c>
    </row>
    <row r="201" spans="1:9" x14ac:dyDescent="0.25">
      <c r="A201" t="s">
        <v>13</v>
      </c>
      <c r="C201" t="s">
        <v>14</v>
      </c>
      <c r="D201" t="s">
        <v>14</v>
      </c>
      <c r="E201" t="s">
        <v>14</v>
      </c>
      <c r="F201" t="s">
        <v>14</v>
      </c>
      <c r="G201" t="s">
        <v>14</v>
      </c>
      <c r="H201" t="s">
        <v>14</v>
      </c>
      <c r="I201" t="s">
        <v>14</v>
      </c>
    </row>
    <row r="202" spans="1:9" x14ac:dyDescent="0.25">
      <c r="C202" s="9">
        <v>286861.2</v>
      </c>
      <c r="D202" s="9">
        <v>286861.2</v>
      </c>
      <c r="E202" s="9">
        <v>80947.89</v>
      </c>
      <c r="F202" s="9">
        <v>0.2</v>
      </c>
      <c r="G202" s="10">
        <v>-80947.89</v>
      </c>
      <c r="H202" s="9">
        <v>0.2</v>
      </c>
      <c r="I202" s="9">
        <v>286861</v>
      </c>
    </row>
    <row r="204" spans="1:9" x14ac:dyDescent="0.25">
      <c r="A204" s="6" t="s">
        <v>167</v>
      </c>
    </row>
    <row r="205" spans="1:9" x14ac:dyDescent="0.25">
      <c r="A205">
        <v>301</v>
      </c>
      <c r="B205" t="s">
        <v>168</v>
      </c>
      <c r="C205" s="7">
        <v>54954.73</v>
      </c>
      <c r="D205" s="7">
        <v>54954.73</v>
      </c>
      <c r="E205" s="7">
        <v>16486.419999999998</v>
      </c>
      <c r="F205" s="8">
        <v>-7.0000000000000007E-2</v>
      </c>
      <c r="G205" s="8">
        <v>-16486.419999999998</v>
      </c>
      <c r="H205" s="8">
        <v>-7.0000000000000007E-2</v>
      </c>
      <c r="I205" s="7">
        <v>54954.8</v>
      </c>
    </row>
    <row r="206" spans="1:9" x14ac:dyDescent="0.25">
      <c r="A206">
        <v>323</v>
      </c>
      <c r="B206" t="s">
        <v>169</v>
      </c>
      <c r="C206" s="7">
        <v>54954.73</v>
      </c>
      <c r="D206" s="7">
        <v>54954.73</v>
      </c>
      <c r="E206" s="7">
        <v>16486.419999999998</v>
      </c>
      <c r="F206" s="8">
        <v>-0.27</v>
      </c>
      <c r="G206" s="8">
        <v>-16486.419999999998</v>
      </c>
      <c r="H206" s="8">
        <v>-0.27</v>
      </c>
      <c r="I206" s="7">
        <v>54955</v>
      </c>
    </row>
    <row r="207" spans="1:9" x14ac:dyDescent="0.25">
      <c r="A207">
        <v>354</v>
      </c>
      <c r="B207" t="s">
        <v>170</v>
      </c>
      <c r="C207" s="7">
        <v>33049.26</v>
      </c>
      <c r="D207" s="7">
        <v>33049.26</v>
      </c>
      <c r="E207" s="7">
        <v>7773.19</v>
      </c>
      <c r="F207" s="7">
        <v>0.26</v>
      </c>
      <c r="G207" s="8">
        <v>-7773.19</v>
      </c>
      <c r="H207" s="7">
        <v>0.26</v>
      </c>
      <c r="I207" s="7">
        <v>33049</v>
      </c>
    </row>
    <row r="208" spans="1:9" x14ac:dyDescent="0.25">
      <c r="A208">
        <v>356</v>
      </c>
      <c r="B208" t="s">
        <v>171</v>
      </c>
      <c r="C208" s="7">
        <v>28755.77</v>
      </c>
      <c r="D208" s="7">
        <v>28755.77</v>
      </c>
      <c r="E208" s="7">
        <v>6763.36</v>
      </c>
      <c r="F208" s="7">
        <v>0.37</v>
      </c>
      <c r="G208" s="8">
        <v>-6763.36</v>
      </c>
      <c r="H208" s="7">
        <v>0.37</v>
      </c>
      <c r="I208" s="7">
        <v>28755.4</v>
      </c>
    </row>
    <row r="209" spans="1:9" x14ac:dyDescent="0.25">
      <c r="A209">
        <v>366</v>
      </c>
      <c r="B209" t="s">
        <v>172</v>
      </c>
      <c r="C209" s="7">
        <v>33049.26</v>
      </c>
      <c r="D209" s="7">
        <v>33049.26</v>
      </c>
      <c r="E209" s="7">
        <v>7773.19</v>
      </c>
      <c r="F209" s="7">
        <v>0.06</v>
      </c>
      <c r="G209" s="8">
        <v>-7773.19</v>
      </c>
      <c r="H209" s="7">
        <v>0.06</v>
      </c>
      <c r="I209" s="7">
        <v>33049.199999999997</v>
      </c>
    </row>
    <row r="210" spans="1:9" x14ac:dyDescent="0.25">
      <c r="A210">
        <v>385</v>
      </c>
      <c r="B210" t="s">
        <v>173</v>
      </c>
      <c r="C210" s="7">
        <v>31447.599999999999</v>
      </c>
      <c r="D210" s="7">
        <v>31447.599999999999</v>
      </c>
      <c r="E210" s="7">
        <v>7396.48</v>
      </c>
      <c r="F210" s="7">
        <v>0.2</v>
      </c>
      <c r="G210" s="8">
        <v>-7396.48</v>
      </c>
      <c r="H210" s="7">
        <v>0.2</v>
      </c>
      <c r="I210" s="7">
        <v>31447.4</v>
      </c>
    </row>
    <row r="211" spans="1:9" x14ac:dyDescent="0.25">
      <c r="A211">
        <v>205</v>
      </c>
      <c r="B211" t="s">
        <v>174</v>
      </c>
      <c r="C211" s="7">
        <v>176419.87</v>
      </c>
      <c r="D211" s="7">
        <v>176419.87</v>
      </c>
      <c r="E211" s="7">
        <v>52925.96</v>
      </c>
      <c r="F211" s="7">
        <v>7.0000000000000007E-2</v>
      </c>
      <c r="G211" s="8">
        <v>-52925.96</v>
      </c>
      <c r="H211" s="7">
        <v>7.0000000000000007E-2</v>
      </c>
      <c r="I211" s="7">
        <v>176419.8</v>
      </c>
    </row>
    <row r="212" spans="1:9" x14ac:dyDescent="0.25">
      <c r="A212" t="s">
        <v>13</v>
      </c>
      <c r="C212" t="s">
        <v>14</v>
      </c>
      <c r="D212" t="s">
        <v>14</v>
      </c>
      <c r="E212" t="s">
        <v>14</v>
      </c>
      <c r="F212" t="s">
        <v>14</v>
      </c>
      <c r="G212" t="s">
        <v>14</v>
      </c>
      <c r="H212" t="s">
        <v>14</v>
      </c>
      <c r="I212" t="s">
        <v>14</v>
      </c>
    </row>
    <row r="213" spans="1:9" x14ac:dyDescent="0.25">
      <c r="C213" s="9">
        <v>412631.22</v>
      </c>
      <c r="D213" s="9">
        <v>412631.22</v>
      </c>
      <c r="E213" s="9">
        <v>115605.02</v>
      </c>
      <c r="F213" s="9">
        <v>0.62</v>
      </c>
      <c r="G213" s="10">
        <v>-115605.02</v>
      </c>
      <c r="H213" s="9">
        <v>0.62</v>
      </c>
      <c r="I213" s="9">
        <v>412630.6</v>
      </c>
    </row>
    <row r="215" spans="1:9" x14ac:dyDescent="0.25">
      <c r="A215" s="6" t="s">
        <v>175</v>
      </c>
    </row>
    <row r="216" spans="1:9" x14ac:dyDescent="0.25">
      <c r="A216">
        <v>273</v>
      </c>
      <c r="B216" t="s">
        <v>176</v>
      </c>
      <c r="C216" s="7">
        <v>33049.26</v>
      </c>
      <c r="D216" s="7">
        <v>33049.26</v>
      </c>
      <c r="E216" s="7">
        <v>7773.19</v>
      </c>
      <c r="F216" s="7">
        <v>0.06</v>
      </c>
      <c r="G216" s="8">
        <v>-7773.19</v>
      </c>
      <c r="H216" s="7">
        <v>0.06</v>
      </c>
      <c r="I216" s="7">
        <v>33049.199999999997</v>
      </c>
    </row>
    <row r="217" spans="1:9" x14ac:dyDescent="0.25">
      <c r="A217">
        <v>329</v>
      </c>
      <c r="B217" t="s">
        <v>177</v>
      </c>
      <c r="C217" s="7">
        <v>54954.73</v>
      </c>
      <c r="D217" s="7">
        <v>54954.73</v>
      </c>
      <c r="E217" s="7">
        <v>16486.419999999998</v>
      </c>
      <c r="F217" s="8">
        <v>-7.0000000000000007E-2</v>
      </c>
      <c r="G217" s="8">
        <v>-16486.419999999998</v>
      </c>
      <c r="H217" s="8">
        <v>-7.0000000000000007E-2</v>
      </c>
      <c r="I217" s="7">
        <v>54954.8</v>
      </c>
    </row>
    <row r="218" spans="1:9" x14ac:dyDescent="0.25">
      <c r="A218">
        <v>346</v>
      </c>
      <c r="B218" t="s">
        <v>178</v>
      </c>
      <c r="C218" s="7">
        <v>110485.18</v>
      </c>
      <c r="D218" s="7">
        <v>110485.18</v>
      </c>
      <c r="E218" s="7">
        <v>33145.550000000003</v>
      </c>
      <c r="F218" s="7">
        <v>0.18</v>
      </c>
      <c r="G218" s="8">
        <v>-33145.550000000003</v>
      </c>
      <c r="H218" s="7">
        <v>0.18</v>
      </c>
      <c r="I218" s="7">
        <v>110485</v>
      </c>
    </row>
    <row r="219" spans="1:9" x14ac:dyDescent="0.25">
      <c r="A219">
        <v>374</v>
      </c>
      <c r="B219" t="s">
        <v>179</v>
      </c>
      <c r="C219" s="7">
        <v>32256.95</v>
      </c>
      <c r="D219" s="7">
        <v>32256.95</v>
      </c>
      <c r="E219" s="7">
        <v>7586.83</v>
      </c>
      <c r="F219" s="8">
        <v>-0.25</v>
      </c>
      <c r="G219" s="8">
        <v>-7586.83</v>
      </c>
      <c r="H219" s="8">
        <v>-0.25</v>
      </c>
      <c r="I219" s="7">
        <v>32257.200000000001</v>
      </c>
    </row>
    <row r="220" spans="1:9" x14ac:dyDescent="0.25">
      <c r="A220" t="s">
        <v>13</v>
      </c>
      <c r="C220" t="s">
        <v>14</v>
      </c>
      <c r="D220" t="s">
        <v>14</v>
      </c>
      <c r="E220" t="s">
        <v>14</v>
      </c>
      <c r="F220" t="s">
        <v>14</v>
      </c>
      <c r="G220" t="s">
        <v>14</v>
      </c>
      <c r="H220" t="s">
        <v>14</v>
      </c>
      <c r="I220" t="s">
        <v>14</v>
      </c>
    </row>
    <row r="221" spans="1:9" x14ac:dyDescent="0.25">
      <c r="C221" s="9">
        <v>230746.12</v>
      </c>
      <c r="D221" s="9">
        <v>230746.12</v>
      </c>
      <c r="E221" s="9">
        <v>64991.99</v>
      </c>
      <c r="F221" s="10">
        <v>-0.08</v>
      </c>
      <c r="G221" s="10">
        <v>-64991.99</v>
      </c>
      <c r="H221" s="10">
        <v>-0.08</v>
      </c>
      <c r="I221" s="9">
        <v>230746.2</v>
      </c>
    </row>
    <row r="223" spans="1:9" x14ac:dyDescent="0.25">
      <c r="A223" s="6" t="s">
        <v>180</v>
      </c>
    </row>
    <row r="224" spans="1:9" x14ac:dyDescent="0.25">
      <c r="A224">
        <v>258</v>
      </c>
      <c r="B224" t="s">
        <v>181</v>
      </c>
      <c r="C224" s="7">
        <v>54954.73</v>
      </c>
      <c r="D224" s="7">
        <v>54954.73</v>
      </c>
      <c r="E224" s="7">
        <v>16486.419999999998</v>
      </c>
      <c r="F224" s="8">
        <v>-7.0000000000000007E-2</v>
      </c>
      <c r="G224" s="8">
        <v>-16486.419999999998</v>
      </c>
      <c r="H224" s="8">
        <v>-7.0000000000000007E-2</v>
      </c>
      <c r="I224" s="7">
        <v>54954.8</v>
      </c>
    </row>
    <row r="225" spans="1:9" x14ac:dyDescent="0.25">
      <c r="A225">
        <v>327</v>
      </c>
      <c r="B225" t="s">
        <v>182</v>
      </c>
      <c r="C225" s="7">
        <v>54954.73</v>
      </c>
      <c r="D225" s="7">
        <v>54954.73</v>
      </c>
      <c r="E225" s="7">
        <v>16486.419999999998</v>
      </c>
      <c r="F225" s="8">
        <v>-7.0000000000000007E-2</v>
      </c>
      <c r="G225" s="8">
        <v>-16486.419999999998</v>
      </c>
      <c r="H225" s="8">
        <v>-7.0000000000000007E-2</v>
      </c>
      <c r="I225" s="7">
        <v>54954.8</v>
      </c>
    </row>
    <row r="226" spans="1:9" x14ac:dyDescent="0.25">
      <c r="A226">
        <v>357</v>
      </c>
      <c r="B226" t="s">
        <v>183</v>
      </c>
      <c r="C226" s="7">
        <v>33049.26</v>
      </c>
      <c r="D226" s="7">
        <v>33049.26</v>
      </c>
      <c r="E226" s="7">
        <v>7773.19</v>
      </c>
      <c r="F226" s="7">
        <v>0.26</v>
      </c>
      <c r="G226" s="8">
        <v>-7773.19</v>
      </c>
      <c r="H226" s="7">
        <v>0.26</v>
      </c>
      <c r="I226" s="7">
        <v>33049</v>
      </c>
    </row>
    <row r="227" spans="1:9" x14ac:dyDescent="0.25">
      <c r="A227">
        <v>358</v>
      </c>
      <c r="B227" t="s">
        <v>184</v>
      </c>
      <c r="C227" s="7">
        <v>54954.73</v>
      </c>
      <c r="D227" s="7">
        <v>54954.73</v>
      </c>
      <c r="E227" s="7">
        <v>16486.419999999998</v>
      </c>
      <c r="F227" s="7">
        <v>0.33</v>
      </c>
      <c r="G227" s="8">
        <v>-16486.419999999998</v>
      </c>
      <c r="H227" s="7">
        <v>0.33</v>
      </c>
      <c r="I227" s="7">
        <v>54954.400000000001</v>
      </c>
    </row>
    <row r="228" spans="1:9" x14ac:dyDescent="0.25">
      <c r="A228">
        <v>369</v>
      </c>
      <c r="B228" t="s">
        <v>185</v>
      </c>
      <c r="C228" s="7">
        <v>28755.77</v>
      </c>
      <c r="D228" s="7">
        <v>28755.77</v>
      </c>
      <c r="E228" s="7">
        <v>6763.36</v>
      </c>
      <c r="F228" s="7">
        <v>0.37</v>
      </c>
      <c r="G228" s="8">
        <v>-6763.36</v>
      </c>
      <c r="H228" s="7">
        <v>0.37</v>
      </c>
      <c r="I228" s="7">
        <v>28755.4</v>
      </c>
    </row>
    <row r="229" spans="1:9" x14ac:dyDescent="0.25">
      <c r="A229">
        <v>397</v>
      </c>
      <c r="B229" t="s">
        <v>186</v>
      </c>
      <c r="C229" s="7">
        <v>31162.39</v>
      </c>
      <c r="D229" s="7">
        <v>31162.39</v>
      </c>
      <c r="E229" s="7">
        <v>7329.39</v>
      </c>
      <c r="F229" s="8">
        <v>-0.01</v>
      </c>
      <c r="G229" s="8">
        <v>-7329.39</v>
      </c>
      <c r="H229" s="8">
        <v>-0.01</v>
      </c>
      <c r="I229" s="7">
        <v>31162.400000000001</v>
      </c>
    </row>
    <row r="230" spans="1:9" x14ac:dyDescent="0.25">
      <c r="A230">
        <v>65</v>
      </c>
      <c r="B230" t="s">
        <v>187</v>
      </c>
      <c r="C230" s="7">
        <v>110485.18</v>
      </c>
      <c r="D230" s="7">
        <v>110485.18</v>
      </c>
      <c r="E230" s="7">
        <v>33145.550000000003</v>
      </c>
      <c r="F230" s="8">
        <v>-0.22</v>
      </c>
      <c r="G230" s="8">
        <v>-33145.550000000003</v>
      </c>
      <c r="H230" s="8">
        <v>-0.22</v>
      </c>
      <c r="I230" s="7">
        <v>110485.4</v>
      </c>
    </row>
    <row r="231" spans="1:9" x14ac:dyDescent="0.25">
      <c r="A231" t="s">
        <v>13</v>
      </c>
      <c r="C231" t="s">
        <v>14</v>
      </c>
      <c r="D231" t="s">
        <v>14</v>
      </c>
      <c r="E231" t="s">
        <v>14</v>
      </c>
      <c r="F231" t="s">
        <v>14</v>
      </c>
      <c r="G231" t="s">
        <v>14</v>
      </c>
      <c r="H231" t="s">
        <v>14</v>
      </c>
      <c r="I231" t="s">
        <v>14</v>
      </c>
    </row>
    <row r="232" spans="1:9" x14ac:dyDescent="0.25">
      <c r="C232" s="9">
        <v>368316.79</v>
      </c>
      <c r="D232" s="9">
        <v>368316.79</v>
      </c>
      <c r="E232" s="9">
        <v>104470.75</v>
      </c>
      <c r="F232" s="9">
        <v>0.59</v>
      </c>
      <c r="G232" s="10">
        <v>-104470.75</v>
      </c>
      <c r="H232" s="9">
        <v>0.59</v>
      </c>
      <c r="I232" s="9">
        <v>368316.2</v>
      </c>
    </row>
    <row r="234" spans="1:9" x14ac:dyDescent="0.25">
      <c r="C234" t="s">
        <v>188</v>
      </c>
      <c r="D234" t="s">
        <v>188</v>
      </c>
      <c r="E234" t="s">
        <v>188</v>
      </c>
      <c r="F234" t="s">
        <v>188</v>
      </c>
      <c r="G234" t="s">
        <v>188</v>
      </c>
      <c r="H234" t="s">
        <v>188</v>
      </c>
      <c r="I234" t="s">
        <v>188</v>
      </c>
    </row>
    <row r="235" spans="1:9" x14ac:dyDescent="0.25">
      <c r="A235" t="s">
        <v>189</v>
      </c>
      <c r="B235" t="s">
        <v>190</v>
      </c>
      <c r="C235" s="9">
        <v>7576486.6900000004</v>
      </c>
      <c r="D235" s="9">
        <v>7576486.6900000004</v>
      </c>
      <c r="E235" s="9">
        <v>2133386.46</v>
      </c>
      <c r="F235" s="9">
        <v>0.28999999999999998</v>
      </c>
      <c r="G235" s="10">
        <v>-2133386.46</v>
      </c>
      <c r="H235" s="9">
        <v>0.28999999999999998</v>
      </c>
      <c r="I235" s="9">
        <v>7576486.4000000004</v>
      </c>
    </row>
    <row r="236" spans="1:9" x14ac:dyDescent="0.25">
      <c r="B236" t="s">
        <v>191</v>
      </c>
    </row>
    <row r="237" spans="1:9" x14ac:dyDescent="0.25">
      <c r="A237">
        <v>296</v>
      </c>
      <c r="B237" t="s">
        <v>158</v>
      </c>
      <c r="C237" s="11">
        <v>25799.789999999997</v>
      </c>
      <c r="D237" s="11">
        <v>25799.789999999997</v>
      </c>
      <c r="E237" s="11">
        <v>6068.11</v>
      </c>
      <c r="F237" s="11">
        <v>-0.41000000000000003</v>
      </c>
      <c r="G237" s="11">
        <v>-6068.11</v>
      </c>
      <c r="H237" s="11">
        <v>-0.41000000000000003</v>
      </c>
      <c r="I237" s="11">
        <v>25800.199999999997</v>
      </c>
    </row>
    <row r="238" spans="1:9" x14ac:dyDescent="0.25">
      <c r="A238" t="s">
        <v>190</v>
      </c>
      <c r="B238" t="s">
        <v>190</v>
      </c>
      <c r="C238" s="6"/>
      <c r="D238" s="6"/>
      <c r="E238" s="6"/>
      <c r="F238" s="6"/>
      <c r="G238" s="6"/>
      <c r="H238" s="6"/>
      <c r="I238" s="6"/>
    </row>
    <row r="239" spans="1:9" ht="15.75" thickBot="1" x14ac:dyDescent="0.3">
      <c r="B239" t="s">
        <v>192</v>
      </c>
      <c r="C239" s="12">
        <f>C235+C237</f>
        <v>7602286.4800000004</v>
      </c>
      <c r="D239" s="12">
        <f t="shared" ref="D239:I239" si="0">D235+D237</f>
        <v>7602286.4800000004</v>
      </c>
      <c r="E239" s="12">
        <f t="shared" si="0"/>
        <v>2139454.5699999998</v>
      </c>
      <c r="F239" s="12">
        <f t="shared" si="0"/>
        <v>-0.12000000000000005</v>
      </c>
      <c r="G239" s="12">
        <f t="shared" si="0"/>
        <v>-2139454.5699999998</v>
      </c>
      <c r="H239" s="12">
        <f t="shared" si="0"/>
        <v>-0.12000000000000005</v>
      </c>
      <c r="I239" s="12">
        <f t="shared" si="0"/>
        <v>7602286.6000000006</v>
      </c>
    </row>
    <row r="240" spans="1:9" ht="15.75" thickTop="1" x14ac:dyDescent="0.25">
      <c r="I240" s="7"/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&amp;C&amp;P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2"/>
  <sheetViews>
    <sheetView zoomScale="69" zoomScaleNormal="69" workbookViewId="0">
      <selection activeCell="A7" sqref="A7"/>
    </sheetView>
  </sheetViews>
  <sheetFormatPr baseColWidth="10" defaultRowHeight="15" x14ac:dyDescent="0.25"/>
  <cols>
    <col min="1" max="1" width="10.7109375" customWidth="1"/>
    <col min="2" max="2" width="30.7109375" customWidth="1"/>
    <col min="3" max="3" width="12.85546875" customWidth="1"/>
    <col min="4" max="4" width="14.28515625" customWidth="1"/>
    <col min="5" max="6" width="12.42578125" customWidth="1"/>
    <col min="7" max="7" width="13.28515625" customWidth="1"/>
    <col min="8" max="8" width="14.140625" customWidth="1"/>
    <col min="9" max="9" width="13.42578125" customWidth="1"/>
  </cols>
  <sheetData>
    <row r="1" spans="1:9" x14ac:dyDescent="0.25">
      <c r="A1" s="13"/>
      <c r="B1" t="s">
        <v>190</v>
      </c>
      <c r="C1" t="s">
        <v>190</v>
      </c>
    </row>
    <row r="2" spans="1:9" ht="21" x14ac:dyDescent="0.35">
      <c r="A2" s="18" t="s">
        <v>0</v>
      </c>
      <c r="B2" s="15"/>
    </row>
    <row r="3" spans="1:9" ht="21" x14ac:dyDescent="0.35">
      <c r="A3" s="19" t="s">
        <v>204</v>
      </c>
      <c r="B3" s="19"/>
    </row>
    <row r="4" spans="1:9" x14ac:dyDescent="0.25">
      <c r="B4" s="17"/>
    </row>
    <row r="5" spans="1:9" ht="45.75" thickBot="1" x14ac:dyDescent="0.3">
      <c r="A5" s="1" t="s">
        <v>2</v>
      </c>
      <c r="B5" s="1" t="s">
        <v>3</v>
      </c>
      <c r="C5" s="1" t="s">
        <v>4</v>
      </c>
      <c r="D5" s="3" t="s">
        <v>5</v>
      </c>
      <c r="E5" s="1" t="s">
        <v>6</v>
      </c>
      <c r="F5" s="1" t="s">
        <v>7</v>
      </c>
      <c r="G5" s="1" t="s">
        <v>8</v>
      </c>
      <c r="H5" s="3" t="s">
        <v>9</v>
      </c>
      <c r="I5" s="4" t="s">
        <v>10</v>
      </c>
    </row>
    <row r="6" spans="1:9" ht="15.75" thickTop="1" x14ac:dyDescent="0.25"/>
    <row r="7" spans="1:9" x14ac:dyDescent="0.25">
      <c r="A7" s="5"/>
    </row>
    <row r="9" spans="1:9" x14ac:dyDescent="0.25">
      <c r="A9" s="6" t="s">
        <v>205</v>
      </c>
    </row>
    <row r="10" spans="1:9" x14ac:dyDescent="0.25">
      <c r="A10">
        <v>4102</v>
      </c>
      <c r="B10" t="s">
        <v>206</v>
      </c>
      <c r="C10" s="7">
        <v>3002.93</v>
      </c>
      <c r="D10" s="7">
        <v>3002.93</v>
      </c>
      <c r="E10" s="7">
        <v>641.42999999999995</v>
      </c>
      <c r="F10" s="8">
        <v>-7.0000000000000007E-2</v>
      </c>
      <c r="G10" s="8">
        <v>-641.42999999999995</v>
      </c>
      <c r="H10" s="8">
        <v>-7.0000000000000007E-2</v>
      </c>
      <c r="I10" s="7">
        <v>3003</v>
      </c>
    </row>
    <row r="11" spans="1:9" x14ac:dyDescent="0.25">
      <c r="A11">
        <v>4103</v>
      </c>
      <c r="B11" t="s">
        <v>207</v>
      </c>
      <c r="C11" s="7">
        <v>3002.93</v>
      </c>
      <c r="D11" s="7">
        <v>3002.93</v>
      </c>
      <c r="E11" s="7">
        <v>641.42999999999995</v>
      </c>
      <c r="F11" s="8">
        <v>-7.0000000000000007E-2</v>
      </c>
      <c r="G11" s="8">
        <v>-641.42999999999995</v>
      </c>
      <c r="H11" s="8">
        <v>-7.0000000000000007E-2</v>
      </c>
      <c r="I11" s="7">
        <v>3003</v>
      </c>
    </row>
    <row r="12" spans="1:9" x14ac:dyDescent="0.25">
      <c r="A12">
        <v>4104</v>
      </c>
      <c r="B12" t="s">
        <v>208</v>
      </c>
      <c r="C12" s="7">
        <v>3002.93</v>
      </c>
      <c r="D12" s="7">
        <v>3002.93</v>
      </c>
      <c r="E12" s="7">
        <v>641.42999999999995</v>
      </c>
      <c r="F12" s="8">
        <v>-7.0000000000000007E-2</v>
      </c>
      <c r="G12" s="8">
        <v>-641.42999999999995</v>
      </c>
      <c r="H12" s="8">
        <v>-7.0000000000000007E-2</v>
      </c>
      <c r="I12" s="7">
        <v>3003</v>
      </c>
    </row>
    <row r="13" spans="1:9" x14ac:dyDescent="0.25">
      <c r="A13">
        <v>4106</v>
      </c>
      <c r="B13" t="s">
        <v>209</v>
      </c>
      <c r="C13" s="7">
        <v>3002.93</v>
      </c>
      <c r="D13" s="7">
        <v>3002.93</v>
      </c>
      <c r="E13" s="7">
        <v>641.42999999999995</v>
      </c>
      <c r="F13" s="7">
        <v>0.13</v>
      </c>
      <c r="G13" s="8">
        <v>-641.42999999999995</v>
      </c>
      <c r="H13" s="7">
        <v>0.13</v>
      </c>
      <c r="I13" s="7">
        <v>3002.8</v>
      </c>
    </row>
    <row r="14" spans="1:9" x14ac:dyDescent="0.25">
      <c r="A14">
        <v>40610</v>
      </c>
      <c r="B14" t="s">
        <v>210</v>
      </c>
      <c r="C14" s="7">
        <v>2018.36</v>
      </c>
      <c r="D14" s="7">
        <v>2018.36</v>
      </c>
      <c r="E14" s="7">
        <v>431.12</v>
      </c>
      <c r="F14" s="8">
        <v>-0.04</v>
      </c>
      <c r="G14" s="8">
        <v>-431.12</v>
      </c>
      <c r="H14" s="8">
        <v>-0.04</v>
      </c>
      <c r="I14" s="7">
        <v>2018.4</v>
      </c>
    </row>
    <row r="15" spans="1:9" x14ac:dyDescent="0.25">
      <c r="A15">
        <v>40611</v>
      </c>
      <c r="B15" t="s">
        <v>211</v>
      </c>
      <c r="C15" s="7">
        <v>3002.93</v>
      </c>
      <c r="D15" s="7">
        <v>3002.93</v>
      </c>
      <c r="E15" s="7">
        <v>641.42999999999995</v>
      </c>
      <c r="F15" s="8">
        <v>-7.0000000000000007E-2</v>
      </c>
      <c r="G15" s="8">
        <v>-641.42999999999995</v>
      </c>
      <c r="H15" s="8">
        <v>-7.0000000000000007E-2</v>
      </c>
      <c r="I15" s="7">
        <v>3003</v>
      </c>
    </row>
    <row r="16" spans="1:9" x14ac:dyDescent="0.25">
      <c r="A16">
        <v>40613</v>
      </c>
      <c r="B16" t="s">
        <v>212</v>
      </c>
      <c r="C16" s="7">
        <v>3002.93</v>
      </c>
      <c r="D16" s="7">
        <v>3002.93</v>
      </c>
      <c r="E16" s="7">
        <v>641.42999999999995</v>
      </c>
      <c r="F16" s="8">
        <v>-7.0000000000000007E-2</v>
      </c>
      <c r="G16" s="8">
        <v>-641.42999999999995</v>
      </c>
      <c r="H16" s="8">
        <v>-7.0000000000000007E-2</v>
      </c>
      <c r="I16" s="7">
        <v>3003</v>
      </c>
    </row>
    <row r="17" spans="1:9" x14ac:dyDescent="0.25">
      <c r="A17">
        <v>46688</v>
      </c>
      <c r="B17" t="s">
        <v>213</v>
      </c>
      <c r="C17" s="7">
        <v>3002.93</v>
      </c>
      <c r="D17" s="7">
        <v>3002.93</v>
      </c>
      <c r="E17" s="7">
        <v>641.42999999999995</v>
      </c>
      <c r="F17" s="7">
        <v>0.13</v>
      </c>
      <c r="G17" s="8">
        <v>-641.42999999999995</v>
      </c>
      <c r="H17" s="7">
        <v>0.13</v>
      </c>
      <c r="I17" s="7">
        <v>3002.8</v>
      </c>
    </row>
    <row r="18" spans="1:9" x14ac:dyDescent="0.25">
      <c r="A18">
        <v>46692</v>
      </c>
      <c r="B18" t="s">
        <v>214</v>
      </c>
      <c r="C18" s="7">
        <v>3002.93</v>
      </c>
      <c r="D18" s="7">
        <v>3002.93</v>
      </c>
      <c r="E18" s="7">
        <v>641.42999999999995</v>
      </c>
      <c r="F18" s="8">
        <v>-7.0000000000000007E-2</v>
      </c>
      <c r="G18" s="8">
        <v>-641.42999999999995</v>
      </c>
      <c r="H18" s="8">
        <v>-7.0000000000000007E-2</v>
      </c>
      <c r="I18" s="7">
        <v>3003</v>
      </c>
    </row>
    <row r="19" spans="1:9" x14ac:dyDescent="0.25">
      <c r="A19">
        <v>46693</v>
      </c>
      <c r="B19" t="s">
        <v>215</v>
      </c>
      <c r="C19" s="7">
        <v>3002.93</v>
      </c>
      <c r="D19" s="7">
        <v>3002.93</v>
      </c>
      <c r="E19" s="7">
        <v>641.42999999999995</v>
      </c>
      <c r="F19" s="8">
        <v>-7.0000000000000007E-2</v>
      </c>
      <c r="G19" s="8">
        <v>-641.42999999999995</v>
      </c>
      <c r="H19" s="8">
        <v>-7.0000000000000007E-2</v>
      </c>
      <c r="I19" s="7">
        <v>3003</v>
      </c>
    </row>
    <row r="20" spans="1:9" x14ac:dyDescent="0.25">
      <c r="A20">
        <v>46694</v>
      </c>
      <c r="B20" t="s">
        <v>216</v>
      </c>
      <c r="C20" s="7">
        <v>3002.93</v>
      </c>
      <c r="D20" s="7">
        <v>3002.93</v>
      </c>
      <c r="E20" s="7">
        <v>641.42999999999995</v>
      </c>
      <c r="F20" s="8">
        <v>-7.0000000000000007E-2</v>
      </c>
      <c r="G20" s="8">
        <v>-641.42999999999995</v>
      </c>
      <c r="H20" s="8">
        <v>-7.0000000000000007E-2</v>
      </c>
      <c r="I20" s="7">
        <v>3003</v>
      </c>
    </row>
    <row r="21" spans="1:9" x14ac:dyDescent="0.25">
      <c r="A21">
        <v>46695</v>
      </c>
      <c r="B21" t="s">
        <v>217</v>
      </c>
      <c r="C21" s="7">
        <v>3002.93</v>
      </c>
      <c r="D21" s="7">
        <v>3002.93</v>
      </c>
      <c r="E21" s="7">
        <v>641.42999999999995</v>
      </c>
      <c r="F21" s="8">
        <v>-7.0000000000000007E-2</v>
      </c>
      <c r="G21" s="8">
        <v>-641.42999999999995</v>
      </c>
      <c r="H21" s="8">
        <v>-7.0000000000000007E-2</v>
      </c>
      <c r="I21" s="7">
        <v>3003</v>
      </c>
    </row>
    <row r="22" spans="1:9" x14ac:dyDescent="0.25">
      <c r="A22">
        <v>46707</v>
      </c>
      <c r="B22" t="s">
        <v>218</v>
      </c>
      <c r="C22" s="7">
        <v>2313.73</v>
      </c>
      <c r="D22" s="7">
        <v>2313.73</v>
      </c>
      <c r="E22" s="7">
        <v>494.21</v>
      </c>
      <c r="F22" s="8">
        <v>-7.0000000000000007E-2</v>
      </c>
      <c r="G22" s="8">
        <v>-494.21</v>
      </c>
      <c r="H22" s="8">
        <v>-7.0000000000000007E-2</v>
      </c>
      <c r="I22" s="7">
        <v>2313.8000000000002</v>
      </c>
    </row>
    <row r="23" spans="1:9" x14ac:dyDescent="0.25">
      <c r="A23">
        <v>46708</v>
      </c>
      <c r="B23" t="s">
        <v>219</v>
      </c>
      <c r="C23" s="7">
        <v>2166.0500000000002</v>
      </c>
      <c r="D23" s="7">
        <v>2166.0500000000002</v>
      </c>
      <c r="E23" s="7">
        <v>462.67</v>
      </c>
      <c r="F23" s="7">
        <v>0.05</v>
      </c>
      <c r="G23" s="8">
        <v>-462.67</v>
      </c>
      <c r="H23" s="7">
        <v>0.05</v>
      </c>
      <c r="I23" s="7">
        <v>2166</v>
      </c>
    </row>
    <row r="24" spans="1:9" x14ac:dyDescent="0.25">
      <c r="A24">
        <v>46710</v>
      </c>
      <c r="B24" t="s">
        <v>220</v>
      </c>
      <c r="C24" s="7">
        <v>1969.13</v>
      </c>
      <c r="D24" s="7">
        <v>1969.13</v>
      </c>
      <c r="E24" s="7">
        <v>420.61</v>
      </c>
      <c r="F24" s="8">
        <v>-7.0000000000000007E-2</v>
      </c>
      <c r="G24" s="8">
        <v>-420.61</v>
      </c>
      <c r="H24" s="8">
        <v>-7.0000000000000007E-2</v>
      </c>
      <c r="I24" s="7">
        <v>1969.2</v>
      </c>
    </row>
    <row r="25" spans="1:9" x14ac:dyDescent="0.25">
      <c r="A25">
        <v>46711</v>
      </c>
      <c r="B25" t="s">
        <v>221</v>
      </c>
      <c r="C25" s="7">
        <v>1969.13</v>
      </c>
      <c r="D25" s="7">
        <v>1969.13</v>
      </c>
      <c r="E25" s="7">
        <v>420.61</v>
      </c>
      <c r="F25" s="8">
        <v>-7.0000000000000007E-2</v>
      </c>
      <c r="G25" s="8">
        <v>-420.61</v>
      </c>
      <c r="H25" s="8">
        <v>-7.0000000000000007E-2</v>
      </c>
      <c r="I25" s="7">
        <v>1969.2</v>
      </c>
    </row>
    <row r="26" spans="1:9" x14ac:dyDescent="0.25">
      <c r="A26">
        <v>46718</v>
      </c>
      <c r="B26" t="s">
        <v>222</v>
      </c>
      <c r="C26" s="7">
        <v>1919.9</v>
      </c>
      <c r="D26" s="7">
        <v>1919.9</v>
      </c>
      <c r="E26" s="7">
        <v>410.09</v>
      </c>
      <c r="F26" s="8">
        <v>-0.1</v>
      </c>
      <c r="G26" s="8">
        <v>-410.09</v>
      </c>
      <c r="H26" s="8">
        <v>-0.1</v>
      </c>
      <c r="I26" s="7">
        <v>1920</v>
      </c>
    </row>
    <row r="27" spans="1:9" x14ac:dyDescent="0.25">
      <c r="A27">
        <v>46719</v>
      </c>
      <c r="B27" t="s">
        <v>223</v>
      </c>
      <c r="C27" s="7">
        <v>1673.76</v>
      </c>
      <c r="D27" s="7">
        <v>1673.76</v>
      </c>
      <c r="E27" s="7">
        <v>357.52</v>
      </c>
      <c r="F27" s="8">
        <v>-0.04</v>
      </c>
      <c r="G27" s="8">
        <v>-357.52</v>
      </c>
      <c r="H27" s="8">
        <v>-0.04</v>
      </c>
      <c r="I27" s="7">
        <v>1673.8</v>
      </c>
    </row>
    <row r="28" spans="1:9" x14ac:dyDescent="0.25">
      <c r="A28">
        <v>46720</v>
      </c>
      <c r="B28" t="s">
        <v>224</v>
      </c>
      <c r="C28" s="7">
        <v>1870.68</v>
      </c>
      <c r="D28" s="7">
        <v>1870.68</v>
      </c>
      <c r="E28" s="7">
        <v>399.58</v>
      </c>
      <c r="F28" s="8">
        <v>-0.12</v>
      </c>
      <c r="G28" s="8">
        <v>-399.58</v>
      </c>
      <c r="H28" s="8">
        <v>-0.12</v>
      </c>
      <c r="I28" s="7">
        <v>1870.8</v>
      </c>
    </row>
    <row r="29" spans="1:9" x14ac:dyDescent="0.25">
      <c r="A29">
        <v>46721</v>
      </c>
      <c r="B29" t="s">
        <v>225</v>
      </c>
      <c r="C29" s="7">
        <v>1919.9</v>
      </c>
      <c r="D29" s="7">
        <v>1919.9</v>
      </c>
      <c r="E29" s="7">
        <v>410.09</v>
      </c>
      <c r="F29" s="8">
        <v>-0.1</v>
      </c>
      <c r="G29" s="8">
        <v>-410.09</v>
      </c>
      <c r="H29" s="8">
        <v>-0.1</v>
      </c>
      <c r="I29" s="7">
        <v>1920</v>
      </c>
    </row>
    <row r="30" spans="1:9" x14ac:dyDescent="0.25">
      <c r="A30">
        <v>46722</v>
      </c>
      <c r="B30" t="s">
        <v>226</v>
      </c>
      <c r="C30" s="7">
        <v>1870.68</v>
      </c>
      <c r="D30" s="7">
        <v>1870.68</v>
      </c>
      <c r="E30" s="7">
        <v>399.58</v>
      </c>
      <c r="F30" s="7">
        <v>0.08</v>
      </c>
      <c r="G30" s="8">
        <v>-399.58</v>
      </c>
      <c r="H30" s="7">
        <v>0.08</v>
      </c>
      <c r="I30" s="7">
        <v>1870.6</v>
      </c>
    </row>
    <row r="31" spans="1:9" x14ac:dyDescent="0.25">
      <c r="A31">
        <v>46723</v>
      </c>
      <c r="B31" t="s">
        <v>227</v>
      </c>
      <c r="C31" s="7">
        <v>1821.45</v>
      </c>
      <c r="D31" s="7">
        <v>1821.45</v>
      </c>
      <c r="E31" s="7">
        <v>389.06</v>
      </c>
      <c r="F31" s="8">
        <v>-0.15</v>
      </c>
      <c r="G31" s="8">
        <v>-389.06</v>
      </c>
      <c r="H31" s="8">
        <v>-0.15</v>
      </c>
      <c r="I31" s="7">
        <v>1821.6</v>
      </c>
    </row>
    <row r="32" spans="1:9" x14ac:dyDescent="0.25">
      <c r="A32">
        <v>46725</v>
      </c>
      <c r="B32" t="s">
        <v>228</v>
      </c>
      <c r="C32" s="7">
        <v>1772.22</v>
      </c>
      <c r="D32" s="7">
        <v>1772.22</v>
      </c>
      <c r="E32" s="7">
        <v>378.55</v>
      </c>
      <c r="F32" s="7">
        <v>0.02</v>
      </c>
      <c r="G32" s="8">
        <v>-378.55</v>
      </c>
      <c r="H32" s="7">
        <v>0.02</v>
      </c>
      <c r="I32" s="7">
        <v>1772.2</v>
      </c>
    </row>
    <row r="33" spans="1:9" x14ac:dyDescent="0.25">
      <c r="A33">
        <v>46727</v>
      </c>
      <c r="B33" t="s">
        <v>229</v>
      </c>
      <c r="C33" s="7">
        <v>1919.9</v>
      </c>
      <c r="D33" s="7">
        <v>1919.9</v>
      </c>
      <c r="E33" s="7">
        <v>504.73</v>
      </c>
      <c r="F33" s="7">
        <v>0.1</v>
      </c>
      <c r="G33" s="8">
        <v>-504.73</v>
      </c>
      <c r="H33" s="7">
        <v>0.1</v>
      </c>
      <c r="I33" s="7">
        <v>1919.8</v>
      </c>
    </row>
    <row r="34" spans="1:9" x14ac:dyDescent="0.25">
      <c r="A34" t="s">
        <v>13</v>
      </c>
      <c r="C34" t="s">
        <v>14</v>
      </c>
      <c r="D34" t="s">
        <v>14</v>
      </c>
      <c r="E34" t="s">
        <v>14</v>
      </c>
      <c r="F34" t="s">
        <v>14</v>
      </c>
      <c r="G34" t="s">
        <v>14</v>
      </c>
      <c r="H34" t="s">
        <v>14</v>
      </c>
      <c r="I34" t="s">
        <v>14</v>
      </c>
    </row>
    <row r="35" spans="1:9" x14ac:dyDescent="0.25">
      <c r="C35" s="9">
        <f>SUM(C10:C34)</f>
        <v>58237.120000000003</v>
      </c>
      <c r="D35" s="9">
        <f t="shared" ref="D35:I35" si="0">SUM(D10:D34)</f>
        <v>58237.120000000003</v>
      </c>
      <c r="E35" s="9">
        <f t="shared" si="0"/>
        <v>12534.150000000001</v>
      </c>
      <c r="F35" s="9">
        <f t="shared" si="0"/>
        <v>-0.88</v>
      </c>
      <c r="G35" s="9">
        <f t="shared" si="0"/>
        <v>-12534.150000000001</v>
      </c>
      <c r="H35" s="9">
        <f t="shared" si="0"/>
        <v>-0.88</v>
      </c>
      <c r="I35" s="9">
        <f t="shared" si="0"/>
        <v>58238</v>
      </c>
    </row>
    <row r="37" spans="1:9" x14ac:dyDescent="0.25">
      <c r="A37" s="6" t="s">
        <v>230</v>
      </c>
    </row>
    <row r="38" spans="1:9" x14ac:dyDescent="0.25">
      <c r="A38">
        <v>4067</v>
      </c>
      <c r="B38" t="s">
        <v>231</v>
      </c>
      <c r="C38" s="7">
        <v>2362.96</v>
      </c>
      <c r="D38" s="7">
        <v>2362.96</v>
      </c>
      <c r="E38" s="7">
        <v>504.73</v>
      </c>
      <c r="F38" s="7">
        <v>0.16</v>
      </c>
      <c r="G38" s="8">
        <v>-504.73</v>
      </c>
      <c r="H38" s="7">
        <v>0.16</v>
      </c>
      <c r="I38" s="7">
        <v>2362.8000000000002</v>
      </c>
    </row>
    <row r="39" spans="1:9" x14ac:dyDescent="0.25">
      <c r="A39" t="s">
        <v>13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</row>
    <row r="40" spans="1:9" x14ac:dyDescent="0.25">
      <c r="C40" s="9">
        <f>SUM(C38:C39)</f>
        <v>2362.96</v>
      </c>
      <c r="D40" s="9">
        <f t="shared" ref="D40:I40" si="1">SUM(D38:D39)</f>
        <v>2362.96</v>
      </c>
      <c r="E40" s="9">
        <f t="shared" si="1"/>
        <v>504.73</v>
      </c>
      <c r="F40" s="9">
        <f t="shared" si="1"/>
        <v>0.16</v>
      </c>
      <c r="G40" s="9">
        <f t="shared" si="1"/>
        <v>-504.73</v>
      </c>
      <c r="H40" s="9">
        <f t="shared" si="1"/>
        <v>0.16</v>
      </c>
      <c r="I40" s="9">
        <f t="shared" si="1"/>
        <v>2362.8000000000002</v>
      </c>
    </row>
    <row r="42" spans="1:9" x14ac:dyDescent="0.25">
      <c r="A42" s="6" t="s">
        <v>232</v>
      </c>
    </row>
    <row r="43" spans="1:9" x14ac:dyDescent="0.25">
      <c r="A43">
        <v>46712</v>
      </c>
      <c r="B43" t="s">
        <v>233</v>
      </c>
      <c r="C43" s="7">
        <v>2362.96</v>
      </c>
      <c r="D43" s="7">
        <v>2362.96</v>
      </c>
      <c r="E43" s="7">
        <v>504.73</v>
      </c>
      <c r="F43" s="8">
        <v>-0.04</v>
      </c>
      <c r="G43" s="8">
        <v>-504.73</v>
      </c>
      <c r="H43" s="8">
        <v>-0.04</v>
      </c>
      <c r="I43" s="7">
        <v>2363</v>
      </c>
    </row>
    <row r="44" spans="1:9" x14ac:dyDescent="0.25">
      <c r="A44" t="s">
        <v>13</v>
      </c>
      <c r="C44" t="s">
        <v>14</v>
      </c>
      <c r="D44" t="s">
        <v>14</v>
      </c>
      <c r="E44" t="s">
        <v>14</v>
      </c>
      <c r="F44" t="s">
        <v>14</v>
      </c>
      <c r="G44" t="s">
        <v>14</v>
      </c>
      <c r="H44" t="s">
        <v>14</v>
      </c>
      <c r="I44" t="s">
        <v>14</v>
      </c>
    </row>
    <row r="45" spans="1:9" x14ac:dyDescent="0.25">
      <c r="C45" s="9">
        <f>SUM(C43:C44)</f>
        <v>2362.96</v>
      </c>
      <c r="D45" s="9">
        <f t="shared" ref="D45:I45" si="2">SUM(D43:D44)</f>
        <v>2362.96</v>
      </c>
      <c r="E45" s="9">
        <f t="shared" si="2"/>
        <v>504.73</v>
      </c>
      <c r="F45" s="9">
        <f t="shared" si="2"/>
        <v>-0.04</v>
      </c>
      <c r="G45" s="9">
        <f t="shared" si="2"/>
        <v>-504.73</v>
      </c>
      <c r="H45" s="9">
        <f t="shared" si="2"/>
        <v>-0.04</v>
      </c>
      <c r="I45" s="9">
        <f t="shared" si="2"/>
        <v>2363</v>
      </c>
    </row>
    <row r="47" spans="1:9" x14ac:dyDescent="0.25">
      <c r="A47" s="6" t="s">
        <v>234</v>
      </c>
    </row>
    <row r="48" spans="1:9" x14ac:dyDescent="0.25">
      <c r="A48">
        <v>4072</v>
      </c>
      <c r="B48" t="s">
        <v>235</v>
      </c>
      <c r="C48" s="7">
        <v>2362.96</v>
      </c>
      <c r="D48" s="7">
        <v>2362.96</v>
      </c>
      <c r="E48" s="7">
        <v>504.73</v>
      </c>
      <c r="F48" s="8">
        <v>-0.04</v>
      </c>
      <c r="G48" s="8">
        <v>-504.73</v>
      </c>
      <c r="H48" s="8">
        <v>-0.04</v>
      </c>
      <c r="I48" s="7">
        <v>2363</v>
      </c>
    </row>
    <row r="49" spans="1:9" x14ac:dyDescent="0.25">
      <c r="A49" t="s">
        <v>13</v>
      </c>
      <c r="C49" t="s">
        <v>14</v>
      </c>
      <c r="D49" t="s">
        <v>14</v>
      </c>
      <c r="E49" t="s">
        <v>14</v>
      </c>
      <c r="F49" t="s">
        <v>14</v>
      </c>
      <c r="G49" t="s">
        <v>14</v>
      </c>
      <c r="H49" t="s">
        <v>14</v>
      </c>
      <c r="I49" t="s">
        <v>14</v>
      </c>
    </row>
    <row r="50" spans="1:9" x14ac:dyDescent="0.25">
      <c r="C50" s="9">
        <f>SUM(C48:C49)</f>
        <v>2362.96</v>
      </c>
      <c r="D50" s="9">
        <f t="shared" ref="D50:I50" si="3">SUM(D48:D49)</f>
        <v>2362.96</v>
      </c>
      <c r="E50" s="9">
        <f t="shared" si="3"/>
        <v>504.73</v>
      </c>
      <c r="F50" s="9">
        <f t="shared" si="3"/>
        <v>-0.04</v>
      </c>
      <c r="G50" s="9">
        <f t="shared" si="3"/>
        <v>-504.73</v>
      </c>
      <c r="H50" s="9">
        <f t="shared" si="3"/>
        <v>-0.04</v>
      </c>
      <c r="I50" s="9">
        <f t="shared" si="3"/>
        <v>2363</v>
      </c>
    </row>
    <row r="52" spans="1:9" x14ac:dyDescent="0.25">
      <c r="A52" s="6" t="s">
        <v>236</v>
      </c>
    </row>
    <row r="53" spans="1:9" x14ac:dyDescent="0.25">
      <c r="A53">
        <v>4026</v>
      </c>
      <c r="B53" t="s">
        <v>237</v>
      </c>
      <c r="C53" s="7">
        <v>2362.96</v>
      </c>
      <c r="D53" s="7">
        <v>2362.96</v>
      </c>
      <c r="E53" s="7">
        <v>504.73</v>
      </c>
      <c r="F53" s="7">
        <v>0.16</v>
      </c>
      <c r="G53" s="8">
        <v>-504.73</v>
      </c>
      <c r="H53" s="7">
        <v>0.16</v>
      </c>
      <c r="I53" s="7">
        <v>2362.8000000000002</v>
      </c>
    </row>
    <row r="54" spans="1:9" x14ac:dyDescent="0.25">
      <c r="A54" t="s">
        <v>13</v>
      </c>
      <c r="C54" t="s">
        <v>14</v>
      </c>
      <c r="D54" t="s">
        <v>14</v>
      </c>
      <c r="E54" t="s">
        <v>14</v>
      </c>
      <c r="F54" t="s">
        <v>14</v>
      </c>
      <c r="G54" t="s">
        <v>14</v>
      </c>
      <c r="H54" t="s">
        <v>14</v>
      </c>
      <c r="I54" t="s">
        <v>14</v>
      </c>
    </row>
    <row r="55" spans="1:9" x14ac:dyDescent="0.25">
      <c r="C55" s="9">
        <f>SUM(C53:C54)</f>
        <v>2362.96</v>
      </c>
      <c r="D55" s="9">
        <f t="shared" ref="D55:I55" si="4">SUM(D53:D54)</f>
        <v>2362.96</v>
      </c>
      <c r="E55" s="9">
        <f t="shared" si="4"/>
        <v>504.73</v>
      </c>
      <c r="F55" s="9">
        <f t="shared" si="4"/>
        <v>0.16</v>
      </c>
      <c r="G55" s="9">
        <f t="shared" si="4"/>
        <v>-504.73</v>
      </c>
      <c r="H55" s="9">
        <f t="shared" si="4"/>
        <v>0.16</v>
      </c>
      <c r="I55" s="9">
        <f t="shared" si="4"/>
        <v>2362.8000000000002</v>
      </c>
    </row>
    <row r="57" spans="1:9" x14ac:dyDescent="0.25">
      <c r="A57" s="6" t="s">
        <v>238</v>
      </c>
    </row>
    <row r="58" spans="1:9" x14ac:dyDescent="0.25">
      <c r="A58">
        <v>4073</v>
      </c>
      <c r="B58" t="s">
        <v>239</v>
      </c>
      <c r="C58" s="7">
        <v>2362.96</v>
      </c>
      <c r="D58" s="7">
        <v>2362.96</v>
      </c>
      <c r="E58" s="7">
        <v>504.73</v>
      </c>
      <c r="F58" s="8">
        <v>-0.04</v>
      </c>
      <c r="G58" s="8">
        <v>-504.73</v>
      </c>
      <c r="H58" s="8">
        <v>-0.04</v>
      </c>
      <c r="I58" s="7">
        <v>2363</v>
      </c>
    </row>
    <row r="59" spans="1:9" x14ac:dyDescent="0.25">
      <c r="A59" t="s">
        <v>13</v>
      </c>
      <c r="C59" t="s">
        <v>14</v>
      </c>
      <c r="D59" t="s">
        <v>14</v>
      </c>
      <c r="E59" t="s">
        <v>14</v>
      </c>
      <c r="F59" t="s">
        <v>14</v>
      </c>
      <c r="G59" t="s">
        <v>14</v>
      </c>
      <c r="H59" t="s">
        <v>14</v>
      </c>
      <c r="I59" t="s">
        <v>14</v>
      </c>
    </row>
    <row r="60" spans="1:9" x14ac:dyDescent="0.25">
      <c r="C60" s="9">
        <f>SUM(C58:C59)</f>
        <v>2362.96</v>
      </c>
      <c r="D60" s="9">
        <f t="shared" ref="D60:I60" si="5">SUM(D58:D59)</f>
        <v>2362.96</v>
      </c>
      <c r="E60" s="9">
        <f t="shared" si="5"/>
        <v>504.73</v>
      </c>
      <c r="F60" s="9">
        <f t="shared" si="5"/>
        <v>-0.04</v>
      </c>
      <c r="G60" s="9">
        <f t="shared" si="5"/>
        <v>-504.73</v>
      </c>
      <c r="H60" s="9">
        <f t="shared" si="5"/>
        <v>-0.04</v>
      </c>
      <c r="I60" s="9">
        <f t="shared" si="5"/>
        <v>2363</v>
      </c>
    </row>
    <row r="62" spans="1:9" x14ac:dyDescent="0.25">
      <c r="A62" s="6" t="s">
        <v>240</v>
      </c>
    </row>
    <row r="63" spans="1:9" x14ac:dyDescent="0.25">
      <c r="A63">
        <v>4028</v>
      </c>
      <c r="B63" t="s">
        <v>241</v>
      </c>
      <c r="C63" s="7">
        <v>2362.96</v>
      </c>
      <c r="D63" s="7">
        <v>2362.96</v>
      </c>
      <c r="E63" s="7">
        <v>504.73</v>
      </c>
      <c r="F63" s="8">
        <v>-0.04</v>
      </c>
      <c r="G63" s="8">
        <v>-504.73</v>
      </c>
      <c r="H63" s="8">
        <v>-0.04</v>
      </c>
      <c r="I63" s="7">
        <v>2363</v>
      </c>
    </row>
    <row r="64" spans="1:9" x14ac:dyDescent="0.25">
      <c r="A64" t="s">
        <v>13</v>
      </c>
      <c r="C64" t="s">
        <v>14</v>
      </c>
      <c r="D64" t="s">
        <v>14</v>
      </c>
      <c r="E64" t="s">
        <v>14</v>
      </c>
      <c r="F64" t="s">
        <v>14</v>
      </c>
      <c r="G64" t="s">
        <v>14</v>
      </c>
      <c r="H64" t="s">
        <v>14</v>
      </c>
      <c r="I64" t="s">
        <v>14</v>
      </c>
    </row>
    <row r="65" spans="1:9" x14ac:dyDescent="0.25">
      <c r="C65" s="9">
        <f>SUM(C63:C64)</f>
        <v>2362.96</v>
      </c>
      <c r="D65" s="9">
        <f t="shared" ref="D65:I65" si="6">SUM(D63:D64)</f>
        <v>2362.96</v>
      </c>
      <c r="E65" s="9">
        <f t="shared" si="6"/>
        <v>504.73</v>
      </c>
      <c r="F65" s="9">
        <f t="shared" si="6"/>
        <v>-0.04</v>
      </c>
      <c r="G65" s="9">
        <f t="shared" si="6"/>
        <v>-504.73</v>
      </c>
      <c r="H65" s="9">
        <f t="shared" si="6"/>
        <v>-0.04</v>
      </c>
      <c r="I65" s="9">
        <f t="shared" si="6"/>
        <v>2363</v>
      </c>
    </row>
    <row r="67" spans="1:9" x14ac:dyDescent="0.25">
      <c r="A67" s="6" t="s">
        <v>242</v>
      </c>
    </row>
    <row r="68" spans="1:9" x14ac:dyDescent="0.25">
      <c r="A68">
        <v>40601</v>
      </c>
      <c r="B68" t="s">
        <v>243</v>
      </c>
      <c r="C68" s="7">
        <v>2362.96</v>
      </c>
      <c r="D68" s="7">
        <v>2362.96</v>
      </c>
      <c r="E68" s="7">
        <v>504.73</v>
      </c>
      <c r="F68" s="8">
        <v>-0.04</v>
      </c>
      <c r="G68" s="8">
        <v>-504.73</v>
      </c>
      <c r="H68" s="8">
        <v>-0.04</v>
      </c>
      <c r="I68" s="7">
        <v>2363</v>
      </c>
    </row>
    <row r="69" spans="1:9" x14ac:dyDescent="0.25">
      <c r="A69" t="s">
        <v>13</v>
      </c>
      <c r="C69" t="s">
        <v>14</v>
      </c>
      <c r="D69" t="s">
        <v>14</v>
      </c>
      <c r="E69" t="s">
        <v>14</v>
      </c>
      <c r="F69" t="s">
        <v>14</v>
      </c>
      <c r="G69" t="s">
        <v>14</v>
      </c>
      <c r="H69" t="s">
        <v>14</v>
      </c>
      <c r="I69" t="s">
        <v>14</v>
      </c>
    </row>
    <row r="70" spans="1:9" x14ac:dyDescent="0.25">
      <c r="C70" s="9">
        <f>SUM(C68:C69)</f>
        <v>2362.96</v>
      </c>
      <c r="D70" s="9">
        <f t="shared" ref="D70:I70" si="7">SUM(D68:D69)</f>
        <v>2362.96</v>
      </c>
      <c r="E70" s="9">
        <f t="shared" si="7"/>
        <v>504.73</v>
      </c>
      <c r="F70" s="9">
        <f t="shared" si="7"/>
        <v>-0.04</v>
      </c>
      <c r="G70" s="9">
        <f t="shared" si="7"/>
        <v>-504.73</v>
      </c>
      <c r="H70" s="9">
        <f t="shared" si="7"/>
        <v>-0.04</v>
      </c>
      <c r="I70" s="9">
        <f t="shared" si="7"/>
        <v>2363</v>
      </c>
    </row>
    <row r="72" spans="1:9" x14ac:dyDescent="0.25">
      <c r="A72" s="6" t="s">
        <v>244</v>
      </c>
    </row>
    <row r="73" spans="1:9" x14ac:dyDescent="0.25">
      <c r="A73">
        <v>40670</v>
      </c>
      <c r="B73" t="s">
        <v>245</v>
      </c>
      <c r="C73" s="7">
        <v>2362.96</v>
      </c>
      <c r="D73" s="7">
        <v>2362.96</v>
      </c>
      <c r="E73" s="7">
        <v>504.73</v>
      </c>
      <c r="F73" s="8">
        <v>-0.04</v>
      </c>
      <c r="G73" s="8">
        <v>-504.73</v>
      </c>
      <c r="H73" s="8">
        <v>-0.04</v>
      </c>
      <c r="I73" s="7">
        <v>2363</v>
      </c>
    </row>
    <row r="74" spans="1:9" x14ac:dyDescent="0.25">
      <c r="A74" t="s">
        <v>13</v>
      </c>
      <c r="C74" t="s">
        <v>14</v>
      </c>
      <c r="D74" t="s">
        <v>14</v>
      </c>
      <c r="E74" t="s">
        <v>14</v>
      </c>
      <c r="F74" t="s">
        <v>14</v>
      </c>
      <c r="G74" t="s">
        <v>14</v>
      </c>
      <c r="H74" t="s">
        <v>14</v>
      </c>
      <c r="I74" t="s">
        <v>14</v>
      </c>
    </row>
    <row r="75" spans="1:9" x14ac:dyDescent="0.25">
      <c r="C75" s="9">
        <f>SUM(C73:C74)</f>
        <v>2362.96</v>
      </c>
      <c r="D75" s="9">
        <f t="shared" ref="D75:I75" si="8">SUM(D73:D74)</f>
        <v>2362.96</v>
      </c>
      <c r="E75" s="9">
        <f t="shared" si="8"/>
        <v>504.73</v>
      </c>
      <c r="F75" s="9">
        <f t="shared" si="8"/>
        <v>-0.04</v>
      </c>
      <c r="G75" s="9">
        <f t="shared" si="8"/>
        <v>-504.73</v>
      </c>
      <c r="H75" s="9">
        <f t="shared" si="8"/>
        <v>-0.04</v>
      </c>
      <c r="I75" s="9">
        <f t="shared" si="8"/>
        <v>2363</v>
      </c>
    </row>
    <row r="77" spans="1:9" x14ac:dyDescent="0.25">
      <c r="A77" s="6" t="s">
        <v>246</v>
      </c>
    </row>
    <row r="78" spans="1:9" x14ac:dyDescent="0.25">
      <c r="A78">
        <v>4030</v>
      </c>
      <c r="B78" t="s">
        <v>247</v>
      </c>
      <c r="C78" s="7">
        <v>2362.96</v>
      </c>
      <c r="D78" s="7">
        <v>2362.96</v>
      </c>
      <c r="E78" s="7">
        <v>504.73</v>
      </c>
      <c r="F78" s="8">
        <v>-0.04</v>
      </c>
      <c r="G78" s="8">
        <v>-504.73</v>
      </c>
      <c r="H78" s="8">
        <v>-0.04</v>
      </c>
      <c r="I78" s="7">
        <v>2363</v>
      </c>
    </row>
    <row r="79" spans="1:9" x14ac:dyDescent="0.25">
      <c r="A79" t="s">
        <v>13</v>
      </c>
      <c r="C79" t="s">
        <v>14</v>
      </c>
      <c r="D79" t="s">
        <v>14</v>
      </c>
      <c r="E79" t="s">
        <v>14</v>
      </c>
      <c r="F79" t="s">
        <v>14</v>
      </c>
      <c r="G79" t="s">
        <v>14</v>
      </c>
      <c r="H79" t="s">
        <v>14</v>
      </c>
      <c r="I79" t="s">
        <v>14</v>
      </c>
    </row>
    <row r="80" spans="1:9" x14ac:dyDescent="0.25">
      <c r="C80" s="9">
        <f>SUM(C78:C79)</f>
        <v>2362.96</v>
      </c>
      <c r="D80" s="9">
        <f t="shared" ref="D80:I80" si="9">SUM(D78:D79)</f>
        <v>2362.96</v>
      </c>
      <c r="E80" s="9">
        <f t="shared" si="9"/>
        <v>504.73</v>
      </c>
      <c r="F80" s="9">
        <f t="shared" si="9"/>
        <v>-0.04</v>
      </c>
      <c r="G80" s="9">
        <f t="shared" si="9"/>
        <v>-504.73</v>
      </c>
      <c r="H80" s="9">
        <f t="shared" si="9"/>
        <v>-0.04</v>
      </c>
      <c r="I80" s="9">
        <f t="shared" si="9"/>
        <v>2363</v>
      </c>
    </row>
    <row r="82" spans="1:9" x14ac:dyDescent="0.25">
      <c r="A82" s="6" t="s">
        <v>248</v>
      </c>
    </row>
    <row r="83" spans="1:9" x14ac:dyDescent="0.25">
      <c r="A83">
        <v>4109</v>
      </c>
      <c r="B83" t="s">
        <v>249</v>
      </c>
      <c r="C83" s="7">
        <v>2362.96</v>
      </c>
      <c r="D83" s="7">
        <v>2362.96</v>
      </c>
      <c r="E83" s="7">
        <v>504.73</v>
      </c>
      <c r="F83" s="8">
        <v>-0.04</v>
      </c>
      <c r="G83" s="8">
        <v>-504.73</v>
      </c>
      <c r="H83" s="8">
        <v>-0.04</v>
      </c>
      <c r="I83" s="7">
        <v>2363</v>
      </c>
    </row>
    <row r="84" spans="1:9" x14ac:dyDescent="0.25">
      <c r="A84" t="s">
        <v>13</v>
      </c>
      <c r="C84" t="s">
        <v>14</v>
      </c>
      <c r="D84" t="s">
        <v>14</v>
      </c>
      <c r="E84" t="s">
        <v>14</v>
      </c>
      <c r="F84" t="s">
        <v>14</v>
      </c>
      <c r="G84" t="s">
        <v>14</v>
      </c>
      <c r="H84" t="s">
        <v>14</v>
      </c>
      <c r="I84" t="s">
        <v>14</v>
      </c>
    </row>
    <row r="85" spans="1:9" x14ac:dyDescent="0.25">
      <c r="C85" s="9">
        <f>SUM(C83:C84)</f>
        <v>2362.96</v>
      </c>
      <c r="D85" s="9">
        <f t="shared" ref="D85:I85" si="10">SUM(D83:D84)</f>
        <v>2362.96</v>
      </c>
      <c r="E85" s="9">
        <f t="shared" si="10"/>
        <v>504.73</v>
      </c>
      <c r="F85" s="9">
        <f t="shared" si="10"/>
        <v>-0.04</v>
      </c>
      <c r="G85" s="9">
        <f t="shared" si="10"/>
        <v>-504.73</v>
      </c>
      <c r="H85" s="9">
        <f t="shared" si="10"/>
        <v>-0.04</v>
      </c>
      <c r="I85" s="9">
        <f t="shared" si="10"/>
        <v>2363</v>
      </c>
    </row>
    <row r="87" spans="1:9" x14ac:dyDescent="0.25">
      <c r="A87" s="6" t="s">
        <v>250</v>
      </c>
    </row>
    <row r="88" spans="1:9" x14ac:dyDescent="0.25">
      <c r="A88">
        <v>46713</v>
      </c>
      <c r="B88" t="s">
        <v>251</v>
      </c>
      <c r="C88" s="7">
        <v>2362.96</v>
      </c>
      <c r="D88" s="7">
        <v>2362.96</v>
      </c>
      <c r="E88" s="7">
        <v>504.73</v>
      </c>
      <c r="F88" s="8">
        <v>-0.04</v>
      </c>
      <c r="G88" s="8">
        <v>-504.73</v>
      </c>
      <c r="H88" s="8">
        <v>-0.04</v>
      </c>
      <c r="I88" s="7">
        <v>2363</v>
      </c>
    </row>
    <row r="89" spans="1:9" x14ac:dyDescent="0.25">
      <c r="A89" t="s">
        <v>13</v>
      </c>
      <c r="C89" t="s">
        <v>14</v>
      </c>
      <c r="D89" t="s">
        <v>14</v>
      </c>
      <c r="E89" t="s">
        <v>14</v>
      </c>
      <c r="F89" t="s">
        <v>14</v>
      </c>
      <c r="G89" t="s">
        <v>14</v>
      </c>
      <c r="H89" t="s">
        <v>14</v>
      </c>
      <c r="I89" t="s">
        <v>14</v>
      </c>
    </row>
    <row r="90" spans="1:9" x14ac:dyDescent="0.25">
      <c r="C90" s="9">
        <f>SUM(C88:C89)</f>
        <v>2362.96</v>
      </c>
      <c r="D90" s="9">
        <f t="shared" ref="D90:I90" si="11">SUM(D88:D89)</f>
        <v>2362.96</v>
      </c>
      <c r="E90" s="9">
        <f t="shared" si="11"/>
        <v>504.73</v>
      </c>
      <c r="F90" s="9">
        <f t="shared" si="11"/>
        <v>-0.04</v>
      </c>
      <c r="G90" s="9">
        <f t="shared" si="11"/>
        <v>-504.73</v>
      </c>
      <c r="H90" s="9">
        <f t="shared" si="11"/>
        <v>-0.04</v>
      </c>
      <c r="I90" s="9">
        <f t="shared" si="11"/>
        <v>2363</v>
      </c>
    </row>
    <row r="92" spans="1:9" x14ac:dyDescent="0.25">
      <c r="A92" s="6" t="s">
        <v>252</v>
      </c>
    </row>
    <row r="93" spans="1:9" x14ac:dyDescent="0.25">
      <c r="A93">
        <v>46714</v>
      </c>
      <c r="B93" t="s">
        <v>253</v>
      </c>
      <c r="C93" s="7">
        <v>2362.96</v>
      </c>
      <c r="D93" s="7">
        <v>2362.96</v>
      </c>
      <c r="E93" s="7">
        <v>504.73</v>
      </c>
      <c r="F93" s="8">
        <v>-0.04</v>
      </c>
      <c r="G93" s="8">
        <v>-504.73</v>
      </c>
      <c r="H93" s="8">
        <v>-0.04</v>
      </c>
      <c r="I93" s="7">
        <v>2363</v>
      </c>
    </row>
    <row r="94" spans="1:9" x14ac:dyDescent="0.25">
      <c r="A94" t="s">
        <v>13</v>
      </c>
      <c r="C94" t="s">
        <v>14</v>
      </c>
      <c r="D94" t="s">
        <v>14</v>
      </c>
      <c r="E94" t="s">
        <v>14</v>
      </c>
      <c r="F94" t="s">
        <v>14</v>
      </c>
      <c r="G94" t="s">
        <v>14</v>
      </c>
      <c r="H94" t="s">
        <v>14</v>
      </c>
      <c r="I94" t="s">
        <v>14</v>
      </c>
    </row>
    <row r="95" spans="1:9" x14ac:dyDescent="0.25">
      <c r="C95" s="9">
        <f>SUM(C93:C94)</f>
        <v>2362.96</v>
      </c>
      <c r="D95" s="9">
        <f t="shared" ref="D95:I95" si="12">SUM(D93:D94)</f>
        <v>2362.96</v>
      </c>
      <c r="E95" s="9">
        <f t="shared" si="12"/>
        <v>504.73</v>
      </c>
      <c r="F95" s="9">
        <f t="shared" si="12"/>
        <v>-0.04</v>
      </c>
      <c r="G95" s="9">
        <f t="shared" si="12"/>
        <v>-504.73</v>
      </c>
      <c r="H95" s="9">
        <f t="shared" si="12"/>
        <v>-0.04</v>
      </c>
      <c r="I95" s="9">
        <f t="shared" si="12"/>
        <v>2363</v>
      </c>
    </row>
    <row r="97" spans="1:9" x14ac:dyDescent="0.25">
      <c r="A97" s="6" t="s">
        <v>254</v>
      </c>
    </row>
    <row r="98" spans="1:9" x14ac:dyDescent="0.25">
      <c r="A98">
        <v>4032</v>
      </c>
      <c r="B98" t="s">
        <v>255</v>
      </c>
      <c r="C98" s="7">
        <v>2362.96</v>
      </c>
      <c r="D98" s="7">
        <v>2362.96</v>
      </c>
      <c r="E98" s="7">
        <v>504.73</v>
      </c>
      <c r="F98" s="8">
        <v>-0.04</v>
      </c>
      <c r="G98" s="8">
        <v>-504.73</v>
      </c>
      <c r="H98" s="8">
        <v>-0.04</v>
      </c>
      <c r="I98" s="7">
        <v>2363</v>
      </c>
    </row>
    <row r="99" spans="1:9" x14ac:dyDescent="0.25">
      <c r="A99" t="s">
        <v>13</v>
      </c>
      <c r="C99" t="s">
        <v>14</v>
      </c>
      <c r="D99" t="s">
        <v>14</v>
      </c>
      <c r="E99" t="s">
        <v>14</v>
      </c>
      <c r="F99" t="s">
        <v>14</v>
      </c>
      <c r="G99" t="s">
        <v>14</v>
      </c>
      <c r="H99" t="s">
        <v>14</v>
      </c>
      <c r="I99" t="s">
        <v>14</v>
      </c>
    </row>
    <row r="100" spans="1:9" x14ac:dyDescent="0.25">
      <c r="C100" s="9">
        <f>SUM(C98:C99)</f>
        <v>2362.96</v>
      </c>
      <c r="D100" s="9">
        <f t="shared" ref="D100:I100" si="13">SUM(D98:D99)</f>
        <v>2362.96</v>
      </c>
      <c r="E100" s="9">
        <f t="shared" si="13"/>
        <v>504.73</v>
      </c>
      <c r="F100" s="9">
        <f t="shared" si="13"/>
        <v>-0.04</v>
      </c>
      <c r="G100" s="9">
        <f t="shared" si="13"/>
        <v>-504.73</v>
      </c>
      <c r="H100" s="9">
        <f t="shared" si="13"/>
        <v>-0.04</v>
      </c>
      <c r="I100" s="9">
        <f t="shared" si="13"/>
        <v>2363</v>
      </c>
    </row>
    <row r="102" spans="1:9" x14ac:dyDescent="0.25">
      <c r="A102" s="6" t="s">
        <v>256</v>
      </c>
    </row>
    <row r="103" spans="1:9" x14ac:dyDescent="0.25">
      <c r="A103">
        <v>4036</v>
      </c>
      <c r="B103" t="s">
        <v>257</v>
      </c>
      <c r="C103" s="7">
        <v>2362.96</v>
      </c>
      <c r="D103" s="7">
        <v>2362.96</v>
      </c>
      <c r="E103" s="7">
        <v>504.73</v>
      </c>
      <c r="F103" s="7">
        <v>0.16</v>
      </c>
      <c r="G103" s="8">
        <v>-504.73</v>
      </c>
      <c r="H103" s="7">
        <v>0.16</v>
      </c>
      <c r="I103" s="7">
        <v>2362.8000000000002</v>
      </c>
    </row>
    <row r="104" spans="1:9" x14ac:dyDescent="0.25">
      <c r="A104" t="s">
        <v>13</v>
      </c>
      <c r="C104" t="s">
        <v>14</v>
      </c>
      <c r="D104" t="s">
        <v>14</v>
      </c>
      <c r="E104" t="s">
        <v>14</v>
      </c>
      <c r="F104" t="s">
        <v>14</v>
      </c>
      <c r="G104" t="s">
        <v>14</v>
      </c>
      <c r="H104" t="s">
        <v>14</v>
      </c>
      <c r="I104" t="s">
        <v>14</v>
      </c>
    </row>
    <row r="105" spans="1:9" x14ac:dyDescent="0.25">
      <c r="C105" s="9">
        <f>SUM(C103:C104)</f>
        <v>2362.96</v>
      </c>
      <c r="D105" s="9">
        <f t="shared" ref="D105:I105" si="14">SUM(D103:D104)</f>
        <v>2362.96</v>
      </c>
      <c r="E105" s="9">
        <f t="shared" si="14"/>
        <v>504.73</v>
      </c>
      <c r="F105" s="9">
        <f t="shared" si="14"/>
        <v>0.16</v>
      </c>
      <c r="G105" s="9">
        <f t="shared" si="14"/>
        <v>-504.73</v>
      </c>
      <c r="H105" s="9">
        <f t="shared" si="14"/>
        <v>0.16</v>
      </c>
      <c r="I105" s="9">
        <f t="shared" si="14"/>
        <v>2362.8000000000002</v>
      </c>
    </row>
    <row r="107" spans="1:9" x14ac:dyDescent="0.25">
      <c r="A107" s="6" t="s">
        <v>258</v>
      </c>
    </row>
    <row r="108" spans="1:9" x14ac:dyDescent="0.25">
      <c r="A108">
        <v>40603</v>
      </c>
      <c r="B108" t="s">
        <v>259</v>
      </c>
      <c r="C108" s="7">
        <v>2362.96</v>
      </c>
      <c r="D108" s="7">
        <v>2362.96</v>
      </c>
      <c r="E108" s="7">
        <v>504.73</v>
      </c>
      <c r="F108" s="8">
        <v>-0.04</v>
      </c>
      <c r="G108" s="8">
        <v>-504.73</v>
      </c>
      <c r="H108" s="8">
        <v>-0.04</v>
      </c>
      <c r="I108" s="7">
        <v>2363</v>
      </c>
    </row>
    <row r="109" spans="1:9" x14ac:dyDescent="0.25">
      <c r="A109" t="s">
        <v>13</v>
      </c>
      <c r="C109" t="s">
        <v>14</v>
      </c>
      <c r="D109" t="s">
        <v>14</v>
      </c>
      <c r="E109" t="s">
        <v>14</v>
      </c>
      <c r="F109" t="s">
        <v>14</v>
      </c>
      <c r="G109" t="s">
        <v>14</v>
      </c>
      <c r="H109" t="s">
        <v>14</v>
      </c>
      <c r="I109" t="s">
        <v>14</v>
      </c>
    </row>
    <row r="110" spans="1:9" x14ac:dyDescent="0.25">
      <c r="C110" s="9">
        <f>SUM(C108:C109)</f>
        <v>2362.96</v>
      </c>
      <c r="D110" s="9">
        <f t="shared" ref="D110:I110" si="15">SUM(D108:D109)</f>
        <v>2362.96</v>
      </c>
      <c r="E110" s="9">
        <f t="shared" si="15"/>
        <v>504.73</v>
      </c>
      <c r="F110" s="9">
        <f t="shared" si="15"/>
        <v>-0.04</v>
      </c>
      <c r="G110" s="9">
        <f t="shared" si="15"/>
        <v>-504.73</v>
      </c>
      <c r="H110" s="9">
        <f t="shared" si="15"/>
        <v>-0.04</v>
      </c>
      <c r="I110" s="9">
        <f t="shared" si="15"/>
        <v>2363</v>
      </c>
    </row>
    <row r="112" spans="1:9" x14ac:dyDescent="0.25">
      <c r="A112" s="6" t="s">
        <v>260</v>
      </c>
    </row>
    <row r="113" spans="1:9" x14ac:dyDescent="0.25">
      <c r="A113">
        <v>40600</v>
      </c>
      <c r="B113" t="s">
        <v>261</v>
      </c>
      <c r="C113" s="7">
        <v>2362.96</v>
      </c>
      <c r="D113" s="7">
        <v>2362.96</v>
      </c>
      <c r="E113" s="7">
        <v>504.73</v>
      </c>
      <c r="F113" s="8">
        <v>-0.04</v>
      </c>
      <c r="G113" s="8">
        <v>-504.73</v>
      </c>
      <c r="H113" s="8">
        <v>-0.04</v>
      </c>
      <c r="I113" s="7">
        <v>2363</v>
      </c>
    </row>
    <row r="114" spans="1:9" x14ac:dyDescent="0.25">
      <c r="A114" t="s">
        <v>13</v>
      </c>
      <c r="C114" t="s">
        <v>14</v>
      </c>
      <c r="D114" t="s">
        <v>14</v>
      </c>
      <c r="E114" t="s">
        <v>14</v>
      </c>
      <c r="F114" t="s">
        <v>14</v>
      </c>
      <c r="G114" t="s">
        <v>14</v>
      </c>
      <c r="H114" t="s">
        <v>14</v>
      </c>
      <c r="I114" t="s">
        <v>14</v>
      </c>
    </row>
    <row r="115" spans="1:9" x14ac:dyDescent="0.25">
      <c r="C115" s="9">
        <f>SUM(C113:C114)</f>
        <v>2362.96</v>
      </c>
      <c r="D115" s="9">
        <f t="shared" ref="D115:I115" si="16">SUM(D113:D114)</f>
        <v>2362.96</v>
      </c>
      <c r="E115" s="9">
        <f t="shared" si="16"/>
        <v>504.73</v>
      </c>
      <c r="F115" s="9">
        <f t="shared" si="16"/>
        <v>-0.04</v>
      </c>
      <c r="G115" s="9">
        <f t="shared" si="16"/>
        <v>-504.73</v>
      </c>
      <c r="H115" s="9">
        <f t="shared" si="16"/>
        <v>-0.04</v>
      </c>
      <c r="I115" s="9">
        <f t="shared" si="16"/>
        <v>2363</v>
      </c>
    </row>
    <row r="117" spans="1:9" x14ac:dyDescent="0.25">
      <c r="A117" s="6" t="s">
        <v>262</v>
      </c>
    </row>
    <row r="118" spans="1:9" x14ac:dyDescent="0.25">
      <c r="A118">
        <v>46715</v>
      </c>
      <c r="B118" t="s">
        <v>263</v>
      </c>
      <c r="C118" s="7">
        <v>2362.96</v>
      </c>
      <c r="D118" s="7">
        <v>2362.96</v>
      </c>
      <c r="E118" s="7">
        <v>504.73</v>
      </c>
      <c r="F118" s="8">
        <v>-0.04</v>
      </c>
      <c r="G118" s="8">
        <v>-504.73</v>
      </c>
      <c r="H118" s="8">
        <v>-0.04</v>
      </c>
      <c r="I118" s="7">
        <v>2363</v>
      </c>
    </row>
    <row r="119" spans="1:9" x14ac:dyDescent="0.25">
      <c r="A119" t="s">
        <v>13</v>
      </c>
      <c r="C119" t="s">
        <v>14</v>
      </c>
      <c r="D119" t="s">
        <v>14</v>
      </c>
      <c r="E119" t="s">
        <v>14</v>
      </c>
      <c r="F119" t="s">
        <v>14</v>
      </c>
      <c r="G119" t="s">
        <v>14</v>
      </c>
      <c r="H119" t="s">
        <v>14</v>
      </c>
      <c r="I119" t="s">
        <v>14</v>
      </c>
    </row>
    <row r="120" spans="1:9" x14ac:dyDescent="0.25">
      <c r="C120" s="9">
        <f>SUM(C118:C119)</f>
        <v>2362.96</v>
      </c>
      <c r="D120" s="9">
        <f t="shared" ref="D120:I120" si="17">SUM(D118:D119)</f>
        <v>2362.96</v>
      </c>
      <c r="E120" s="9">
        <f t="shared" si="17"/>
        <v>504.73</v>
      </c>
      <c r="F120" s="9">
        <f t="shared" si="17"/>
        <v>-0.04</v>
      </c>
      <c r="G120" s="9">
        <f t="shared" si="17"/>
        <v>-504.73</v>
      </c>
      <c r="H120" s="9">
        <f t="shared" si="17"/>
        <v>-0.04</v>
      </c>
      <c r="I120" s="9">
        <f t="shared" si="17"/>
        <v>2363</v>
      </c>
    </row>
    <row r="122" spans="1:9" x14ac:dyDescent="0.25">
      <c r="A122" s="6" t="s">
        <v>264</v>
      </c>
    </row>
    <row r="123" spans="1:9" x14ac:dyDescent="0.25">
      <c r="A123">
        <v>46716</v>
      </c>
      <c r="B123" t="s">
        <v>265</v>
      </c>
      <c r="C123" s="7">
        <v>2362.96</v>
      </c>
      <c r="D123" s="7">
        <v>2362.96</v>
      </c>
      <c r="E123" s="7">
        <v>504.73</v>
      </c>
      <c r="F123" s="8">
        <v>-0.04</v>
      </c>
      <c r="G123" s="8">
        <v>-504.73</v>
      </c>
      <c r="H123" s="8">
        <v>-0.04</v>
      </c>
      <c r="I123" s="7">
        <v>2363</v>
      </c>
    </row>
    <row r="124" spans="1:9" x14ac:dyDescent="0.25">
      <c r="A124" t="s">
        <v>13</v>
      </c>
      <c r="C124" t="s">
        <v>14</v>
      </c>
      <c r="D124" t="s">
        <v>14</v>
      </c>
      <c r="E124" t="s">
        <v>14</v>
      </c>
      <c r="F124" t="s">
        <v>14</v>
      </c>
      <c r="G124" t="s">
        <v>14</v>
      </c>
      <c r="H124" t="s">
        <v>14</v>
      </c>
      <c r="I124" t="s">
        <v>14</v>
      </c>
    </row>
    <row r="125" spans="1:9" x14ac:dyDescent="0.25">
      <c r="C125" s="9">
        <f>SUM(C123:C124)</f>
        <v>2362.96</v>
      </c>
      <c r="D125" s="9">
        <f t="shared" ref="D125:I125" si="18">SUM(D123:D124)</f>
        <v>2362.96</v>
      </c>
      <c r="E125" s="9">
        <f t="shared" si="18"/>
        <v>504.73</v>
      </c>
      <c r="F125" s="9">
        <f t="shared" si="18"/>
        <v>-0.04</v>
      </c>
      <c r="G125" s="9">
        <f t="shared" si="18"/>
        <v>-504.73</v>
      </c>
      <c r="H125" s="9">
        <f t="shared" si="18"/>
        <v>-0.04</v>
      </c>
      <c r="I125" s="9">
        <f t="shared" si="18"/>
        <v>2363</v>
      </c>
    </row>
    <row r="127" spans="1:9" x14ac:dyDescent="0.25">
      <c r="A127" s="6" t="s">
        <v>266</v>
      </c>
    </row>
    <row r="128" spans="1:9" x14ac:dyDescent="0.25">
      <c r="A128">
        <v>4041</v>
      </c>
      <c r="B128" t="s">
        <v>267</v>
      </c>
      <c r="C128" s="7">
        <v>2362.96</v>
      </c>
      <c r="D128" s="7">
        <v>2362.96</v>
      </c>
      <c r="E128" s="7">
        <v>504.73</v>
      </c>
      <c r="F128" s="8">
        <v>-0.04</v>
      </c>
      <c r="G128" s="8">
        <v>-504.73</v>
      </c>
      <c r="H128" s="8">
        <v>-0.04</v>
      </c>
      <c r="I128" s="7">
        <v>2363</v>
      </c>
    </row>
    <row r="129" spans="1:9" x14ac:dyDescent="0.25">
      <c r="A129" t="s">
        <v>13</v>
      </c>
      <c r="C129" t="s">
        <v>14</v>
      </c>
      <c r="D129" t="s">
        <v>14</v>
      </c>
      <c r="E129" t="s">
        <v>14</v>
      </c>
      <c r="F129" t="s">
        <v>14</v>
      </c>
      <c r="G129" t="s">
        <v>14</v>
      </c>
      <c r="H129" t="s">
        <v>14</v>
      </c>
      <c r="I129" t="s">
        <v>14</v>
      </c>
    </row>
    <row r="130" spans="1:9" x14ac:dyDescent="0.25">
      <c r="C130" s="9">
        <f>SUM(C128:C129)</f>
        <v>2362.96</v>
      </c>
      <c r="D130" s="9">
        <f t="shared" ref="D130:I130" si="19">SUM(D128:D129)</f>
        <v>2362.96</v>
      </c>
      <c r="E130" s="9">
        <f t="shared" si="19"/>
        <v>504.73</v>
      </c>
      <c r="F130" s="9">
        <f t="shared" si="19"/>
        <v>-0.04</v>
      </c>
      <c r="G130" s="9">
        <f t="shared" si="19"/>
        <v>-504.73</v>
      </c>
      <c r="H130" s="9">
        <f t="shared" si="19"/>
        <v>-0.04</v>
      </c>
      <c r="I130" s="9">
        <f t="shared" si="19"/>
        <v>2363</v>
      </c>
    </row>
    <row r="132" spans="1:9" x14ac:dyDescent="0.25">
      <c r="A132" s="6" t="s">
        <v>268</v>
      </c>
    </row>
    <row r="133" spans="1:9" x14ac:dyDescent="0.25">
      <c r="A133">
        <v>4062</v>
      </c>
      <c r="B133" t="s">
        <v>269</v>
      </c>
      <c r="C133" s="7">
        <v>2362.96</v>
      </c>
      <c r="D133" s="7">
        <v>2362.96</v>
      </c>
      <c r="E133" s="7">
        <v>504.73</v>
      </c>
      <c r="F133" s="8">
        <v>-0.04</v>
      </c>
      <c r="G133" s="8">
        <v>-504.73</v>
      </c>
      <c r="H133" s="8">
        <v>-0.04</v>
      </c>
      <c r="I133" s="7">
        <v>2363</v>
      </c>
    </row>
    <row r="134" spans="1:9" x14ac:dyDescent="0.25">
      <c r="A134" t="s">
        <v>13</v>
      </c>
      <c r="C134" t="s">
        <v>14</v>
      </c>
      <c r="D134" t="s">
        <v>14</v>
      </c>
      <c r="E134" t="s">
        <v>14</v>
      </c>
      <c r="F134" t="s">
        <v>14</v>
      </c>
      <c r="G134" t="s">
        <v>14</v>
      </c>
      <c r="H134" t="s">
        <v>14</v>
      </c>
      <c r="I134" t="s">
        <v>14</v>
      </c>
    </row>
    <row r="135" spans="1:9" x14ac:dyDescent="0.25">
      <c r="C135" s="9">
        <f>SUM(C133:C134)</f>
        <v>2362.96</v>
      </c>
      <c r="D135" s="9">
        <f t="shared" ref="D135:I135" si="20">SUM(D133:D134)</f>
        <v>2362.96</v>
      </c>
      <c r="E135" s="9">
        <f t="shared" si="20"/>
        <v>504.73</v>
      </c>
      <c r="F135" s="9">
        <f t="shared" si="20"/>
        <v>-0.04</v>
      </c>
      <c r="G135" s="9">
        <f t="shared" si="20"/>
        <v>-504.73</v>
      </c>
      <c r="H135" s="9">
        <f t="shared" si="20"/>
        <v>-0.04</v>
      </c>
      <c r="I135" s="9">
        <f t="shared" si="20"/>
        <v>2363</v>
      </c>
    </row>
    <row r="137" spans="1:9" x14ac:dyDescent="0.25">
      <c r="A137" s="6" t="s">
        <v>270</v>
      </c>
    </row>
    <row r="138" spans="1:9" x14ac:dyDescent="0.25">
      <c r="A138">
        <v>4043</v>
      </c>
      <c r="B138" t="s">
        <v>271</v>
      </c>
      <c r="C138" s="7">
        <v>2362.96</v>
      </c>
      <c r="D138" s="7">
        <v>2362.96</v>
      </c>
      <c r="E138" s="7">
        <v>504.73</v>
      </c>
      <c r="F138" s="8">
        <v>-0.04</v>
      </c>
      <c r="G138" s="8">
        <v>-504.73</v>
      </c>
      <c r="H138" s="8">
        <v>-0.04</v>
      </c>
      <c r="I138" s="7">
        <v>2363</v>
      </c>
    </row>
    <row r="139" spans="1:9" x14ac:dyDescent="0.25">
      <c r="A139" t="s">
        <v>13</v>
      </c>
      <c r="C139" t="s">
        <v>14</v>
      </c>
      <c r="D139" t="s">
        <v>14</v>
      </c>
      <c r="E139" t="s">
        <v>14</v>
      </c>
      <c r="F139" t="s">
        <v>14</v>
      </c>
      <c r="G139" t="s">
        <v>14</v>
      </c>
      <c r="H139" t="s">
        <v>14</v>
      </c>
      <c r="I139" t="s">
        <v>14</v>
      </c>
    </row>
    <row r="140" spans="1:9" x14ac:dyDescent="0.25">
      <c r="C140" s="9">
        <f>SUM(C138:C139)</f>
        <v>2362.96</v>
      </c>
      <c r="D140" s="9">
        <f t="shared" ref="D140:I140" si="21">SUM(D138:D139)</f>
        <v>2362.96</v>
      </c>
      <c r="E140" s="9">
        <f t="shared" si="21"/>
        <v>504.73</v>
      </c>
      <c r="F140" s="9">
        <f t="shared" si="21"/>
        <v>-0.04</v>
      </c>
      <c r="G140" s="9">
        <f t="shared" si="21"/>
        <v>-504.73</v>
      </c>
      <c r="H140" s="9">
        <f t="shared" si="21"/>
        <v>-0.04</v>
      </c>
      <c r="I140" s="9">
        <f t="shared" si="21"/>
        <v>2363</v>
      </c>
    </row>
    <row r="142" spans="1:9" x14ac:dyDescent="0.25">
      <c r="A142" s="6" t="s">
        <v>272</v>
      </c>
    </row>
    <row r="143" spans="1:9" x14ac:dyDescent="0.25">
      <c r="A143">
        <v>46717</v>
      </c>
      <c r="B143" t="s">
        <v>273</v>
      </c>
      <c r="C143" s="7">
        <v>2362.96</v>
      </c>
      <c r="D143" s="7">
        <v>2362.96</v>
      </c>
      <c r="E143" s="7">
        <v>504.73</v>
      </c>
      <c r="F143" s="8">
        <v>-0.04</v>
      </c>
      <c r="G143" s="8">
        <v>-504.73</v>
      </c>
      <c r="H143" s="8">
        <v>-0.04</v>
      </c>
      <c r="I143" s="7">
        <v>2363</v>
      </c>
    </row>
    <row r="144" spans="1:9" x14ac:dyDescent="0.25">
      <c r="A144" t="s">
        <v>13</v>
      </c>
      <c r="C144" t="s">
        <v>14</v>
      </c>
      <c r="D144" t="s">
        <v>14</v>
      </c>
      <c r="E144" t="s">
        <v>14</v>
      </c>
      <c r="F144" t="s">
        <v>14</v>
      </c>
      <c r="G144" t="s">
        <v>14</v>
      </c>
      <c r="H144" t="s">
        <v>14</v>
      </c>
      <c r="I144" t="s">
        <v>14</v>
      </c>
    </row>
    <row r="145" spans="1:9" x14ac:dyDescent="0.25">
      <c r="C145" s="9">
        <f>SUM(C143:C144)</f>
        <v>2362.96</v>
      </c>
      <c r="D145" s="9">
        <f t="shared" ref="D145:I145" si="22">SUM(D143:D144)</f>
        <v>2362.96</v>
      </c>
      <c r="E145" s="9">
        <f t="shared" si="22"/>
        <v>504.73</v>
      </c>
      <c r="F145" s="9">
        <f t="shared" si="22"/>
        <v>-0.04</v>
      </c>
      <c r="G145" s="9">
        <f t="shared" si="22"/>
        <v>-504.73</v>
      </c>
      <c r="H145" s="9">
        <f t="shared" si="22"/>
        <v>-0.04</v>
      </c>
      <c r="I145" s="9">
        <f t="shared" si="22"/>
        <v>2363</v>
      </c>
    </row>
    <row r="147" spans="1:9" x14ac:dyDescent="0.25">
      <c r="A147" s="6" t="s">
        <v>274</v>
      </c>
    </row>
    <row r="148" spans="1:9" x14ac:dyDescent="0.25">
      <c r="A148">
        <v>4071</v>
      </c>
      <c r="B148" t="s">
        <v>275</v>
      </c>
      <c r="C148" s="7">
        <v>2362.96</v>
      </c>
      <c r="D148" s="7">
        <v>2362.96</v>
      </c>
      <c r="E148" s="7">
        <v>504.73</v>
      </c>
      <c r="F148" s="8">
        <v>-0.04</v>
      </c>
      <c r="G148" s="8">
        <v>-504.73</v>
      </c>
      <c r="H148" s="8">
        <v>-0.04</v>
      </c>
      <c r="I148" s="7">
        <v>2363</v>
      </c>
    </row>
    <row r="149" spans="1:9" x14ac:dyDescent="0.25">
      <c r="A149" t="s">
        <v>13</v>
      </c>
      <c r="C149" t="s">
        <v>14</v>
      </c>
      <c r="D149" t="s">
        <v>14</v>
      </c>
      <c r="E149" t="s">
        <v>14</v>
      </c>
      <c r="F149" t="s">
        <v>14</v>
      </c>
      <c r="G149" t="s">
        <v>14</v>
      </c>
      <c r="H149" t="s">
        <v>14</v>
      </c>
      <c r="I149" t="s">
        <v>14</v>
      </c>
    </row>
    <row r="150" spans="1:9" x14ac:dyDescent="0.25">
      <c r="C150" s="9">
        <f>SUM(C148:C149)</f>
        <v>2362.96</v>
      </c>
      <c r="D150" s="9">
        <f t="shared" ref="D150:I150" si="23">SUM(D148:D149)</f>
        <v>2362.96</v>
      </c>
      <c r="E150" s="9">
        <f t="shared" si="23"/>
        <v>504.73</v>
      </c>
      <c r="F150" s="9">
        <f t="shared" si="23"/>
        <v>-0.04</v>
      </c>
      <c r="G150" s="9">
        <f t="shared" si="23"/>
        <v>-504.73</v>
      </c>
      <c r="H150" s="9">
        <f t="shared" si="23"/>
        <v>-0.04</v>
      </c>
      <c r="I150" s="9">
        <f t="shared" si="23"/>
        <v>2363</v>
      </c>
    </row>
    <row r="152" spans="1:9" x14ac:dyDescent="0.25">
      <c r="A152" s="6" t="s">
        <v>276</v>
      </c>
    </row>
    <row r="153" spans="1:9" x14ac:dyDescent="0.25">
      <c r="A153">
        <v>4044</v>
      </c>
      <c r="B153" t="s">
        <v>277</v>
      </c>
      <c r="C153" s="7">
        <v>2362.96</v>
      </c>
      <c r="D153" s="7">
        <v>2362.96</v>
      </c>
      <c r="E153" s="7">
        <v>504.73</v>
      </c>
      <c r="F153" s="8">
        <v>-0.04</v>
      </c>
      <c r="G153" s="8">
        <v>-504.73</v>
      </c>
      <c r="H153" s="8">
        <v>-0.04</v>
      </c>
      <c r="I153" s="7">
        <v>2363</v>
      </c>
    </row>
    <row r="154" spans="1:9" x14ac:dyDescent="0.25">
      <c r="A154" t="s">
        <v>13</v>
      </c>
      <c r="C154" t="s">
        <v>14</v>
      </c>
      <c r="D154" t="s">
        <v>14</v>
      </c>
      <c r="E154" t="s">
        <v>14</v>
      </c>
      <c r="F154" t="s">
        <v>14</v>
      </c>
      <c r="G154" t="s">
        <v>14</v>
      </c>
      <c r="H154" t="s">
        <v>14</v>
      </c>
      <c r="I154" t="s">
        <v>14</v>
      </c>
    </row>
    <row r="155" spans="1:9" x14ac:dyDescent="0.25">
      <c r="C155" s="9">
        <f>SUM(C153:C154)</f>
        <v>2362.96</v>
      </c>
      <c r="D155" s="9">
        <f t="shared" ref="D155:I155" si="24">SUM(D153:D154)</f>
        <v>2362.96</v>
      </c>
      <c r="E155" s="9">
        <f t="shared" si="24"/>
        <v>504.73</v>
      </c>
      <c r="F155" s="9">
        <f t="shared" si="24"/>
        <v>-0.04</v>
      </c>
      <c r="G155" s="9">
        <f t="shared" si="24"/>
        <v>-504.73</v>
      </c>
      <c r="H155" s="9">
        <f t="shared" si="24"/>
        <v>-0.04</v>
      </c>
      <c r="I155" s="9">
        <f t="shared" si="24"/>
        <v>2363</v>
      </c>
    </row>
    <row r="157" spans="1:9" x14ac:dyDescent="0.25">
      <c r="A157" s="6" t="s">
        <v>278</v>
      </c>
    </row>
    <row r="158" spans="1:9" x14ac:dyDescent="0.25">
      <c r="A158">
        <v>4069</v>
      </c>
      <c r="B158" t="s">
        <v>279</v>
      </c>
      <c r="C158" s="7">
        <v>2362.96</v>
      </c>
      <c r="D158" s="7">
        <v>2362.96</v>
      </c>
      <c r="E158" s="7">
        <v>504.73</v>
      </c>
      <c r="F158" s="8">
        <v>-0.04</v>
      </c>
      <c r="G158" s="8">
        <v>-504.73</v>
      </c>
      <c r="H158" s="8">
        <v>-0.04</v>
      </c>
      <c r="I158" s="7">
        <v>2363</v>
      </c>
    </row>
    <row r="159" spans="1:9" x14ac:dyDescent="0.25">
      <c r="A159" t="s">
        <v>13</v>
      </c>
      <c r="C159" t="s">
        <v>14</v>
      </c>
      <c r="D159" t="s">
        <v>14</v>
      </c>
      <c r="E159" t="s">
        <v>14</v>
      </c>
      <c r="F159" t="s">
        <v>14</v>
      </c>
      <c r="G159" t="s">
        <v>14</v>
      </c>
      <c r="H159" t="s">
        <v>14</v>
      </c>
      <c r="I159" t="s">
        <v>14</v>
      </c>
    </row>
    <row r="160" spans="1:9" x14ac:dyDescent="0.25">
      <c r="C160" s="9">
        <f>SUM(C158:C159)</f>
        <v>2362.96</v>
      </c>
      <c r="D160" s="9">
        <f t="shared" ref="D160:I160" si="25">SUM(D158:D159)</f>
        <v>2362.96</v>
      </c>
      <c r="E160" s="9">
        <f t="shared" si="25"/>
        <v>504.73</v>
      </c>
      <c r="F160" s="9">
        <f t="shared" si="25"/>
        <v>-0.04</v>
      </c>
      <c r="G160" s="9">
        <f t="shared" si="25"/>
        <v>-504.73</v>
      </c>
      <c r="H160" s="9">
        <f t="shared" si="25"/>
        <v>-0.04</v>
      </c>
      <c r="I160" s="9">
        <f t="shared" si="25"/>
        <v>2363</v>
      </c>
    </row>
    <row r="162" spans="1:9" x14ac:dyDescent="0.25">
      <c r="A162" s="6" t="s">
        <v>280</v>
      </c>
    </row>
    <row r="163" spans="1:9" x14ac:dyDescent="0.25">
      <c r="A163">
        <v>4061</v>
      </c>
      <c r="B163" t="s">
        <v>281</v>
      </c>
      <c r="C163" s="7">
        <v>2362.96</v>
      </c>
      <c r="D163" s="7">
        <v>2362.96</v>
      </c>
      <c r="E163" s="7">
        <v>504.73</v>
      </c>
      <c r="F163" s="8">
        <v>-0.04</v>
      </c>
      <c r="G163" s="8">
        <v>-504.73</v>
      </c>
      <c r="H163" s="8">
        <v>-0.04</v>
      </c>
      <c r="I163" s="7">
        <v>2363</v>
      </c>
    </row>
    <row r="164" spans="1:9" x14ac:dyDescent="0.25">
      <c r="A164" t="s">
        <v>13</v>
      </c>
      <c r="C164" t="s">
        <v>14</v>
      </c>
      <c r="D164" t="s">
        <v>14</v>
      </c>
      <c r="E164" t="s">
        <v>14</v>
      </c>
      <c r="F164" t="s">
        <v>14</v>
      </c>
      <c r="G164" t="s">
        <v>14</v>
      </c>
      <c r="H164" t="s">
        <v>14</v>
      </c>
      <c r="I164" t="s">
        <v>14</v>
      </c>
    </row>
    <row r="165" spans="1:9" x14ac:dyDescent="0.25">
      <c r="C165" s="9">
        <f>SUM(C163:C164)</f>
        <v>2362.96</v>
      </c>
      <c r="D165" s="9">
        <f t="shared" ref="D165:I165" si="26">SUM(D163:D164)</f>
        <v>2362.96</v>
      </c>
      <c r="E165" s="9">
        <f t="shared" si="26"/>
        <v>504.73</v>
      </c>
      <c r="F165" s="9">
        <f t="shared" si="26"/>
        <v>-0.04</v>
      </c>
      <c r="G165" s="9">
        <f t="shared" si="26"/>
        <v>-504.73</v>
      </c>
      <c r="H165" s="9">
        <f t="shared" si="26"/>
        <v>-0.04</v>
      </c>
      <c r="I165" s="9">
        <f t="shared" si="26"/>
        <v>2363</v>
      </c>
    </row>
    <row r="167" spans="1:9" x14ac:dyDescent="0.25">
      <c r="A167" s="6" t="s">
        <v>282</v>
      </c>
    </row>
    <row r="168" spans="1:9" x14ac:dyDescent="0.25">
      <c r="A168">
        <v>4078</v>
      </c>
      <c r="B168" t="s">
        <v>283</v>
      </c>
      <c r="C168" s="7">
        <v>2362.96</v>
      </c>
      <c r="D168" s="7">
        <v>2362.96</v>
      </c>
      <c r="E168" s="7">
        <v>504.73</v>
      </c>
      <c r="F168" s="7">
        <v>0.16</v>
      </c>
      <c r="G168" s="8">
        <v>-504.73</v>
      </c>
      <c r="H168" s="7">
        <v>0.16</v>
      </c>
      <c r="I168" s="7">
        <v>2362.8000000000002</v>
      </c>
    </row>
    <row r="169" spans="1:9" x14ac:dyDescent="0.25">
      <c r="A169" t="s">
        <v>13</v>
      </c>
      <c r="C169" t="s">
        <v>14</v>
      </c>
      <c r="D169" t="s">
        <v>14</v>
      </c>
      <c r="E169" t="s">
        <v>14</v>
      </c>
      <c r="F169" t="s">
        <v>14</v>
      </c>
      <c r="G169" t="s">
        <v>14</v>
      </c>
      <c r="H169" t="s">
        <v>14</v>
      </c>
      <c r="I169" t="s">
        <v>14</v>
      </c>
    </row>
    <row r="170" spans="1:9" x14ac:dyDescent="0.25">
      <c r="C170" s="9">
        <f>SUM(C168:C169)</f>
        <v>2362.96</v>
      </c>
      <c r="D170" s="9">
        <f t="shared" ref="D170:I170" si="27">SUM(D168:D169)</f>
        <v>2362.96</v>
      </c>
      <c r="E170" s="9">
        <f t="shared" si="27"/>
        <v>504.73</v>
      </c>
      <c r="F170" s="9">
        <f t="shared" si="27"/>
        <v>0.16</v>
      </c>
      <c r="G170" s="9">
        <f t="shared" si="27"/>
        <v>-504.73</v>
      </c>
      <c r="H170" s="9">
        <f t="shared" si="27"/>
        <v>0.16</v>
      </c>
      <c r="I170" s="9">
        <f t="shared" si="27"/>
        <v>2362.8000000000002</v>
      </c>
    </row>
    <row r="172" spans="1:9" x14ac:dyDescent="0.25">
      <c r="A172" s="6" t="s">
        <v>284</v>
      </c>
    </row>
    <row r="173" spans="1:9" x14ac:dyDescent="0.25">
      <c r="A173">
        <v>46696</v>
      </c>
      <c r="B173" t="s">
        <v>285</v>
      </c>
      <c r="C173" s="7">
        <v>2362.96</v>
      </c>
      <c r="D173" s="7">
        <v>2362.96</v>
      </c>
      <c r="E173" s="7">
        <v>504.73</v>
      </c>
      <c r="F173" s="8">
        <v>-0.04</v>
      </c>
      <c r="G173" s="8">
        <v>-504.73</v>
      </c>
      <c r="H173" s="8">
        <v>-0.04</v>
      </c>
      <c r="I173" s="7">
        <v>2363</v>
      </c>
    </row>
    <row r="174" spans="1:9" x14ac:dyDescent="0.25">
      <c r="A174" t="s">
        <v>13</v>
      </c>
      <c r="C174" t="s">
        <v>14</v>
      </c>
      <c r="D174" t="s">
        <v>14</v>
      </c>
      <c r="E174" t="s">
        <v>14</v>
      </c>
      <c r="F174" t="s">
        <v>14</v>
      </c>
      <c r="G174" t="s">
        <v>14</v>
      </c>
      <c r="H174" t="s">
        <v>14</v>
      </c>
      <c r="I174" t="s">
        <v>14</v>
      </c>
    </row>
    <row r="175" spans="1:9" x14ac:dyDescent="0.25">
      <c r="C175" s="9">
        <f>SUM(C173:C174)</f>
        <v>2362.96</v>
      </c>
      <c r="D175" s="9">
        <f t="shared" ref="D175:I175" si="28">SUM(D173:D174)</f>
        <v>2362.96</v>
      </c>
      <c r="E175" s="9">
        <f t="shared" si="28"/>
        <v>504.73</v>
      </c>
      <c r="F175" s="9">
        <f t="shared" si="28"/>
        <v>-0.04</v>
      </c>
      <c r="G175" s="9">
        <f t="shared" si="28"/>
        <v>-504.73</v>
      </c>
      <c r="H175" s="9">
        <f t="shared" si="28"/>
        <v>-0.04</v>
      </c>
      <c r="I175" s="9">
        <f t="shared" si="28"/>
        <v>2363</v>
      </c>
    </row>
    <row r="177" spans="1:9" x14ac:dyDescent="0.25">
      <c r="A177" s="6" t="s">
        <v>286</v>
      </c>
    </row>
    <row r="178" spans="1:9" x14ac:dyDescent="0.25">
      <c r="A178">
        <v>4076</v>
      </c>
      <c r="B178" t="s">
        <v>287</v>
      </c>
      <c r="C178" s="7">
        <v>2362.96</v>
      </c>
      <c r="D178" s="7">
        <v>2362.96</v>
      </c>
      <c r="E178" s="7">
        <v>504.73</v>
      </c>
      <c r="F178" s="8">
        <v>-0.04</v>
      </c>
      <c r="G178" s="8">
        <v>-504.73</v>
      </c>
      <c r="H178" s="8">
        <v>-0.04</v>
      </c>
      <c r="I178" s="7">
        <v>2363</v>
      </c>
    </row>
    <row r="179" spans="1:9" x14ac:dyDescent="0.25">
      <c r="A179" t="s">
        <v>13</v>
      </c>
      <c r="C179" t="s">
        <v>14</v>
      </c>
      <c r="D179" t="s">
        <v>14</v>
      </c>
      <c r="E179" t="s">
        <v>14</v>
      </c>
      <c r="F179" t="s">
        <v>14</v>
      </c>
      <c r="G179" t="s">
        <v>14</v>
      </c>
      <c r="H179" t="s">
        <v>14</v>
      </c>
      <c r="I179" t="s">
        <v>14</v>
      </c>
    </row>
    <row r="180" spans="1:9" x14ac:dyDescent="0.25">
      <c r="C180" s="9">
        <f>SUM(C178:C179)</f>
        <v>2362.96</v>
      </c>
      <c r="D180" s="9">
        <f t="shared" ref="D180:I180" si="29">SUM(D178:D179)</f>
        <v>2362.96</v>
      </c>
      <c r="E180" s="9">
        <f t="shared" si="29"/>
        <v>504.73</v>
      </c>
      <c r="F180" s="9">
        <f t="shared" si="29"/>
        <v>-0.04</v>
      </c>
      <c r="G180" s="9">
        <f t="shared" si="29"/>
        <v>-504.73</v>
      </c>
      <c r="H180" s="9">
        <f t="shared" si="29"/>
        <v>-0.04</v>
      </c>
      <c r="I180" s="9">
        <f t="shared" si="29"/>
        <v>2363</v>
      </c>
    </row>
    <row r="182" spans="1:9" x14ac:dyDescent="0.25">
      <c r="A182" s="6" t="s">
        <v>288</v>
      </c>
    </row>
    <row r="183" spans="1:9" x14ac:dyDescent="0.25">
      <c r="A183">
        <v>4077</v>
      </c>
      <c r="B183" t="s">
        <v>289</v>
      </c>
      <c r="C183" s="7">
        <v>2362.96</v>
      </c>
      <c r="D183" s="7">
        <v>2362.96</v>
      </c>
      <c r="E183" s="7">
        <v>504.73</v>
      </c>
      <c r="F183" s="8">
        <v>-0.04</v>
      </c>
      <c r="G183" s="8">
        <v>-504.73</v>
      </c>
      <c r="H183" s="8">
        <v>-0.04</v>
      </c>
      <c r="I183" s="7">
        <v>2363</v>
      </c>
    </row>
    <row r="184" spans="1:9" x14ac:dyDescent="0.25">
      <c r="A184" t="s">
        <v>13</v>
      </c>
      <c r="C184" t="s">
        <v>14</v>
      </c>
      <c r="D184" t="s">
        <v>14</v>
      </c>
      <c r="E184" t="s">
        <v>14</v>
      </c>
      <c r="F184" t="s">
        <v>14</v>
      </c>
      <c r="G184" t="s">
        <v>14</v>
      </c>
      <c r="H184" t="s">
        <v>14</v>
      </c>
      <c r="I184" t="s">
        <v>14</v>
      </c>
    </row>
    <row r="185" spans="1:9" x14ac:dyDescent="0.25">
      <c r="C185" s="9">
        <f>SUM(C183:C184)</f>
        <v>2362.96</v>
      </c>
      <c r="D185" s="9">
        <f t="shared" ref="D185:I185" si="30">SUM(D183:D184)</f>
        <v>2362.96</v>
      </c>
      <c r="E185" s="9">
        <f t="shared" si="30"/>
        <v>504.73</v>
      </c>
      <c r="F185" s="9">
        <f t="shared" si="30"/>
        <v>-0.04</v>
      </c>
      <c r="G185" s="9">
        <f t="shared" si="30"/>
        <v>-504.73</v>
      </c>
      <c r="H185" s="9">
        <f t="shared" si="30"/>
        <v>-0.04</v>
      </c>
      <c r="I185" s="9">
        <f t="shared" si="30"/>
        <v>2363</v>
      </c>
    </row>
    <row r="187" spans="1:9" x14ac:dyDescent="0.25">
      <c r="A187" s="6" t="s">
        <v>290</v>
      </c>
    </row>
    <row r="188" spans="1:9" x14ac:dyDescent="0.25">
      <c r="A188">
        <v>46690</v>
      </c>
      <c r="B188" t="s">
        <v>291</v>
      </c>
      <c r="C188" s="7">
        <v>2362.96</v>
      </c>
      <c r="D188" s="7">
        <v>2362.96</v>
      </c>
      <c r="E188" s="7">
        <v>504.73</v>
      </c>
      <c r="F188" s="8">
        <v>-0.04</v>
      </c>
      <c r="G188" s="8">
        <v>-504.73</v>
      </c>
      <c r="H188" s="8">
        <v>-0.04</v>
      </c>
      <c r="I188" s="7">
        <v>2363</v>
      </c>
    </row>
    <row r="189" spans="1:9" x14ac:dyDescent="0.25">
      <c r="A189" t="s">
        <v>13</v>
      </c>
      <c r="C189" t="s">
        <v>14</v>
      </c>
      <c r="D189" t="s">
        <v>14</v>
      </c>
      <c r="E189" t="s">
        <v>14</v>
      </c>
      <c r="F189" t="s">
        <v>14</v>
      </c>
      <c r="G189" t="s">
        <v>14</v>
      </c>
      <c r="H189" t="s">
        <v>14</v>
      </c>
      <c r="I189" t="s">
        <v>14</v>
      </c>
    </row>
    <row r="190" spans="1:9" x14ac:dyDescent="0.25">
      <c r="C190" s="9">
        <f>SUM(C188:C189)</f>
        <v>2362.96</v>
      </c>
      <c r="D190" s="9">
        <f t="shared" ref="D190:I190" si="31">SUM(D188:D189)</f>
        <v>2362.96</v>
      </c>
      <c r="E190" s="9">
        <f t="shared" si="31"/>
        <v>504.73</v>
      </c>
      <c r="F190" s="9">
        <f t="shared" si="31"/>
        <v>-0.04</v>
      </c>
      <c r="G190" s="9">
        <f t="shared" si="31"/>
        <v>-504.73</v>
      </c>
      <c r="H190" s="9">
        <f t="shared" si="31"/>
        <v>-0.04</v>
      </c>
      <c r="I190" s="9">
        <f t="shared" si="31"/>
        <v>2363</v>
      </c>
    </row>
    <row r="192" spans="1:9" x14ac:dyDescent="0.25">
      <c r="A192" s="6" t="s">
        <v>292</v>
      </c>
    </row>
    <row r="193" spans="1:9" x14ac:dyDescent="0.25">
      <c r="A193">
        <v>4080</v>
      </c>
      <c r="B193" t="s">
        <v>293</v>
      </c>
      <c r="C193" s="7">
        <v>2362.96</v>
      </c>
      <c r="D193" s="7">
        <v>2362.96</v>
      </c>
      <c r="E193" s="7">
        <v>504.73</v>
      </c>
      <c r="F193" s="8">
        <v>-0.04</v>
      </c>
      <c r="G193" s="8">
        <v>-504.73</v>
      </c>
      <c r="H193" s="8">
        <v>-0.04</v>
      </c>
      <c r="I193" s="7">
        <v>2363</v>
      </c>
    </row>
    <row r="194" spans="1:9" x14ac:dyDescent="0.25">
      <c r="A194" t="s">
        <v>13</v>
      </c>
      <c r="C194" t="s">
        <v>14</v>
      </c>
      <c r="D194" t="s">
        <v>14</v>
      </c>
      <c r="E194" t="s">
        <v>14</v>
      </c>
      <c r="F194" t="s">
        <v>14</v>
      </c>
      <c r="G194" t="s">
        <v>14</v>
      </c>
      <c r="H194" t="s">
        <v>14</v>
      </c>
      <c r="I194" t="s">
        <v>14</v>
      </c>
    </row>
    <row r="195" spans="1:9" x14ac:dyDescent="0.25">
      <c r="C195" s="9">
        <f>SUM(C193:C194)</f>
        <v>2362.96</v>
      </c>
      <c r="D195" s="9">
        <f t="shared" ref="D195:I195" si="32">SUM(D193:D194)</f>
        <v>2362.96</v>
      </c>
      <c r="E195" s="9">
        <f t="shared" si="32"/>
        <v>504.73</v>
      </c>
      <c r="F195" s="9">
        <f t="shared" si="32"/>
        <v>-0.04</v>
      </c>
      <c r="G195" s="9">
        <f t="shared" si="32"/>
        <v>-504.73</v>
      </c>
      <c r="H195" s="9">
        <f t="shared" si="32"/>
        <v>-0.04</v>
      </c>
      <c r="I195" s="9">
        <f t="shared" si="32"/>
        <v>2363</v>
      </c>
    </row>
    <row r="197" spans="1:9" x14ac:dyDescent="0.25">
      <c r="A197" s="6" t="s">
        <v>294</v>
      </c>
    </row>
    <row r="198" spans="1:9" x14ac:dyDescent="0.25">
      <c r="A198">
        <v>4081</v>
      </c>
      <c r="B198" t="s">
        <v>295</v>
      </c>
      <c r="C198" s="7">
        <v>2362.96</v>
      </c>
      <c r="D198" s="7">
        <v>2362.96</v>
      </c>
      <c r="E198" s="7">
        <v>504.73</v>
      </c>
      <c r="F198" s="8">
        <v>-0.04</v>
      </c>
      <c r="G198" s="8">
        <v>-504.73</v>
      </c>
      <c r="H198" s="8">
        <v>-0.04</v>
      </c>
      <c r="I198" s="7">
        <v>2363</v>
      </c>
    </row>
    <row r="199" spans="1:9" x14ac:dyDescent="0.25">
      <c r="A199" t="s">
        <v>13</v>
      </c>
      <c r="C199" t="s">
        <v>14</v>
      </c>
      <c r="D199" t="s">
        <v>14</v>
      </c>
      <c r="E199" t="s">
        <v>14</v>
      </c>
      <c r="F199" t="s">
        <v>14</v>
      </c>
      <c r="G199" t="s">
        <v>14</v>
      </c>
      <c r="H199" t="s">
        <v>14</v>
      </c>
      <c r="I199" t="s">
        <v>14</v>
      </c>
    </row>
    <row r="200" spans="1:9" x14ac:dyDescent="0.25">
      <c r="C200" s="9">
        <f>SUM(C198:C199)</f>
        <v>2362.96</v>
      </c>
      <c r="D200" s="9">
        <f t="shared" ref="D200:I200" si="33">SUM(D198:D199)</f>
        <v>2362.96</v>
      </c>
      <c r="E200" s="9">
        <f t="shared" si="33"/>
        <v>504.73</v>
      </c>
      <c r="F200" s="9">
        <f t="shared" si="33"/>
        <v>-0.04</v>
      </c>
      <c r="G200" s="9">
        <f t="shared" si="33"/>
        <v>-504.73</v>
      </c>
      <c r="H200" s="9">
        <f t="shared" si="33"/>
        <v>-0.04</v>
      </c>
      <c r="I200" s="9">
        <f t="shared" si="33"/>
        <v>2363</v>
      </c>
    </row>
    <row r="202" spans="1:9" x14ac:dyDescent="0.25">
      <c r="A202" s="6" t="s">
        <v>296</v>
      </c>
    </row>
    <row r="203" spans="1:9" x14ac:dyDescent="0.25">
      <c r="A203">
        <v>4082</v>
      </c>
      <c r="B203" t="s">
        <v>297</v>
      </c>
      <c r="C203" s="7">
        <v>2362.96</v>
      </c>
      <c r="D203" s="7">
        <v>2362.96</v>
      </c>
      <c r="E203" s="7">
        <v>504.73</v>
      </c>
      <c r="F203" s="8">
        <v>-0.04</v>
      </c>
      <c r="G203" s="8">
        <v>-504.73</v>
      </c>
      <c r="H203" s="8">
        <v>-0.04</v>
      </c>
      <c r="I203" s="7">
        <v>2363</v>
      </c>
    </row>
    <row r="204" spans="1:9" x14ac:dyDescent="0.25">
      <c r="A204" t="s">
        <v>13</v>
      </c>
      <c r="C204" t="s">
        <v>14</v>
      </c>
      <c r="D204" t="s">
        <v>14</v>
      </c>
      <c r="E204" t="s">
        <v>14</v>
      </c>
      <c r="F204" t="s">
        <v>14</v>
      </c>
      <c r="G204" t="s">
        <v>14</v>
      </c>
      <c r="H204" t="s">
        <v>14</v>
      </c>
      <c r="I204" t="s">
        <v>14</v>
      </c>
    </row>
    <row r="205" spans="1:9" x14ac:dyDescent="0.25">
      <c r="C205" s="9">
        <f>SUM(C203:C204)</f>
        <v>2362.96</v>
      </c>
      <c r="D205" s="9">
        <f t="shared" ref="D205:I205" si="34">SUM(D203:D204)</f>
        <v>2362.96</v>
      </c>
      <c r="E205" s="9">
        <f t="shared" si="34"/>
        <v>504.73</v>
      </c>
      <c r="F205" s="9">
        <f t="shared" si="34"/>
        <v>-0.04</v>
      </c>
      <c r="G205" s="9">
        <f t="shared" si="34"/>
        <v>-504.73</v>
      </c>
      <c r="H205" s="9">
        <f t="shared" si="34"/>
        <v>-0.04</v>
      </c>
      <c r="I205" s="9">
        <f t="shared" si="34"/>
        <v>2363</v>
      </c>
    </row>
    <row r="207" spans="1:9" x14ac:dyDescent="0.25">
      <c r="A207" s="6" t="s">
        <v>298</v>
      </c>
    </row>
    <row r="208" spans="1:9" x14ac:dyDescent="0.25">
      <c r="A208">
        <v>4083</v>
      </c>
      <c r="B208" t="s">
        <v>299</v>
      </c>
      <c r="C208" s="7">
        <v>2362.96</v>
      </c>
      <c r="D208" s="7">
        <v>2362.96</v>
      </c>
      <c r="E208" s="7">
        <v>504.73</v>
      </c>
      <c r="F208" s="8">
        <v>-0.04</v>
      </c>
      <c r="G208" s="8">
        <v>-504.73</v>
      </c>
      <c r="H208" s="8">
        <v>-0.04</v>
      </c>
      <c r="I208" s="7">
        <v>2363</v>
      </c>
    </row>
    <row r="209" spans="1:9" x14ac:dyDescent="0.25">
      <c r="A209" t="s">
        <v>13</v>
      </c>
      <c r="C209" t="s">
        <v>14</v>
      </c>
      <c r="D209" t="s">
        <v>14</v>
      </c>
      <c r="E209" t="s">
        <v>14</v>
      </c>
      <c r="F209" t="s">
        <v>14</v>
      </c>
      <c r="G209" t="s">
        <v>14</v>
      </c>
      <c r="H209" t="s">
        <v>14</v>
      </c>
      <c r="I209" t="s">
        <v>14</v>
      </c>
    </row>
    <row r="210" spans="1:9" x14ac:dyDescent="0.25">
      <c r="C210" s="9">
        <f>SUM(C208:C209)</f>
        <v>2362.96</v>
      </c>
      <c r="D210" s="9">
        <f t="shared" ref="D210:I210" si="35">SUM(D208:D209)</f>
        <v>2362.96</v>
      </c>
      <c r="E210" s="9">
        <f t="shared" si="35"/>
        <v>504.73</v>
      </c>
      <c r="F210" s="9">
        <f t="shared" si="35"/>
        <v>-0.04</v>
      </c>
      <c r="G210" s="9">
        <f t="shared" si="35"/>
        <v>-504.73</v>
      </c>
      <c r="H210" s="9">
        <f t="shared" si="35"/>
        <v>-0.04</v>
      </c>
      <c r="I210" s="9">
        <f t="shared" si="35"/>
        <v>2363</v>
      </c>
    </row>
    <row r="212" spans="1:9" x14ac:dyDescent="0.25">
      <c r="A212" s="6" t="s">
        <v>300</v>
      </c>
    </row>
    <row r="213" spans="1:9" x14ac:dyDescent="0.25">
      <c r="A213">
        <v>46697</v>
      </c>
      <c r="B213" t="s">
        <v>301</v>
      </c>
      <c r="C213" s="7">
        <v>2362.96</v>
      </c>
      <c r="D213" s="7">
        <v>2362.96</v>
      </c>
      <c r="E213" s="7">
        <v>504.73</v>
      </c>
      <c r="F213" s="8">
        <v>-0.04</v>
      </c>
      <c r="G213" s="8">
        <v>-504.73</v>
      </c>
      <c r="H213" s="8">
        <v>-0.04</v>
      </c>
      <c r="I213" s="7">
        <v>2363</v>
      </c>
    </row>
    <row r="214" spans="1:9" x14ac:dyDescent="0.25">
      <c r="A214" t="s">
        <v>13</v>
      </c>
      <c r="C214" t="s">
        <v>14</v>
      </c>
      <c r="D214" t="s">
        <v>14</v>
      </c>
      <c r="E214" t="s">
        <v>14</v>
      </c>
      <c r="F214" t="s">
        <v>14</v>
      </c>
      <c r="G214" t="s">
        <v>14</v>
      </c>
      <c r="H214" t="s">
        <v>14</v>
      </c>
      <c r="I214" t="s">
        <v>14</v>
      </c>
    </row>
    <row r="215" spans="1:9" x14ac:dyDescent="0.25">
      <c r="C215" s="9">
        <f>SUM(C213:C214)</f>
        <v>2362.96</v>
      </c>
      <c r="D215" s="9">
        <f t="shared" ref="D215:I215" si="36">SUM(D213:D214)</f>
        <v>2362.96</v>
      </c>
      <c r="E215" s="9">
        <f t="shared" si="36"/>
        <v>504.73</v>
      </c>
      <c r="F215" s="9">
        <f t="shared" si="36"/>
        <v>-0.04</v>
      </c>
      <c r="G215" s="9">
        <f t="shared" si="36"/>
        <v>-504.73</v>
      </c>
      <c r="H215" s="9">
        <f t="shared" si="36"/>
        <v>-0.04</v>
      </c>
      <c r="I215" s="9">
        <f t="shared" si="36"/>
        <v>2363</v>
      </c>
    </row>
    <row r="217" spans="1:9" x14ac:dyDescent="0.25">
      <c r="A217" s="6" t="s">
        <v>302</v>
      </c>
    </row>
    <row r="218" spans="1:9" x14ac:dyDescent="0.25">
      <c r="A218">
        <v>46698</v>
      </c>
      <c r="B218" t="s">
        <v>303</v>
      </c>
      <c r="C218" s="7">
        <v>2362.96</v>
      </c>
      <c r="D218" s="7">
        <v>2362.96</v>
      </c>
      <c r="E218" s="7">
        <v>504.73</v>
      </c>
      <c r="F218" s="8">
        <v>-0.04</v>
      </c>
      <c r="G218" s="8">
        <v>-504.73</v>
      </c>
      <c r="H218" s="8">
        <v>-0.04</v>
      </c>
      <c r="I218" s="7">
        <v>2363</v>
      </c>
    </row>
    <row r="219" spans="1:9" x14ac:dyDescent="0.25">
      <c r="A219" t="s">
        <v>13</v>
      </c>
      <c r="C219" t="s">
        <v>14</v>
      </c>
      <c r="D219" t="s">
        <v>14</v>
      </c>
      <c r="E219" t="s">
        <v>14</v>
      </c>
      <c r="F219" t="s">
        <v>14</v>
      </c>
      <c r="G219" t="s">
        <v>14</v>
      </c>
      <c r="H219" t="s">
        <v>14</v>
      </c>
      <c r="I219" t="s">
        <v>14</v>
      </c>
    </row>
    <row r="220" spans="1:9" x14ac:dyDescent="0.25">
      <c r="C220" s="9">
        <f>SUM(C218:C219)</f>
        <v>2362.96</v>
      </c>
      <c r="D220" s="9">
        <f t="shared" ref="D220:I220" si="37">SUM(D218:D219)</f>
        <v>2362.96</v>
      </c>
      <c r="E220" s="9">
        <f t="shared" si="37"/>
        <v>504.73</v>
      </c>
      <c r="F220" s="9">
        <f t="shared" si="37"/>
        <v>-0.04</v>
      </c>
      <c r="G220" s="9">
        <f t="shared" si="37"/>
        <v>-504.73</v>
      </c>
      <c r="H220" s="9">
        <f t="shared" si="37"/>
        <v>-0.04</v>
      </c>
      <c r="I220" s="9">
        <f t="shared" si="37"/>
        <v>2363</v>
      </c>
    </row>
    <row r="222" spans="1:9" x14ac:dyDescent="0.25">
      <c r="A222" s="6" t="s">
        <v>304</v>
      </c>
    </row>
    <row r="223" spans="1:9" x14ac:dyDescent="0.25">
      <c r="A223">
        <v>46699</v>
      </c>
      <c r="B223" t="s">
        <v>305</v>
      </c>
      <c r="C223" s="7">
        <v>2362.96</v>
      </c>
      <c r="D223" s="7">
        <v>2362.96</v>
      </c>
      <c r="E223" s="7">
        <v>504.73</v>
      </c>
      <c r="F223" s="8">
        <v>-0.04</v>
      </c>
      <c r="G223" s="8">
        <v>-504.73</v>
      </c>
      <c r="H223" s="8">
        <v>-0.04</v>
      </c>
      <c r="I223" s="7">
        <v>2363</v>
      </c>
    </row>
    <row r="224" spans="1:9" x14ac:dyDescent="0.25">
      <c r="A224" t="s">
        <v>13</v>
      </c>
      <c r="C224" t="s">
        <v>14</v>
      </c>
      <c r="D224" t="s">
        <v>14</v>
      </c>
      <c r="E224" t="s">
        <v>14</v>
      </c>
      <c r="F224" t="s">
        <v>14</v>
      </c>
      <c r="G224" t="s">
        <v>14</v>
      </c>
      <c r="H224" t="s">
        <v>14</v>
      </c>
      <c r="I224" t="s">
        <v>14</v>
      </c>
    </row>
    <row r="225" spans="1:9" x14ac:dyDescent="0.25">
      <c r="C225" s="9">
        <f>SUM(C223:C224)</f>
        <v>2362.96</v>
      </c>
      <c r="D225" s="9">
        <f t="shared" ref="D225:I225" si="38">SUM(D223:D224)</f>
        <v>2362.96</v>
      </c>
      <c r="E225" s="9">
        <f t="shared" si="38"/>
        <v>504.73</v>
      </c>
      <c r="F225" s="9">
        <f t="shared" si="38"/>
        <v>-0.04</v>
      </c>
      <c r="G225" s="9">
        <f t="shared" si="38"/>
        <v>-504.73</v>
      </c>
      <c r="H225" s="9">
        <f t="shared" si="38"/>
        <v>-0.04</v>
      </c>
      <c r="I225" s="9">
        <f t="shared" si="38"/>
        <v>2363</v>
      </c>
    </row>
    <row r="227" spans="1:9" x14ac:dyDescent="0.25">
      <c r="A227" s="6" t="s">
        <v>306</v>
      </c>
    </row>
    <row r="228" spans="1:9" x14ac:dyDescent="0.25">
      <c r="A228">
        <v>46700</v>
      </c>
      <c r="B228" t="s">
        <v>307</v>
      </c>
      <c r="C228" s="7">
        <v>2362.96</v>
      </c>
      <c r="D228" s="7">
        <v>2362.96</v>
      </c>
      <c r="E228" s="7">
        <v>504.73</v>
      </c>
      <c r="F228" s="8">
        <v>-0.04</v>
      </c>
      <c r="G228" s="8">
        <v>-504.73</v>
      </c>
      <c r="H228" s="8">
        <v>-0.04</v>
      </c>
      <c r="I228" s="7">
        <v>2363</v>
      </c>
    </row>
    <row r="229" spans="1:9" x14ac:dyDescent="0.25">
      <c r="A229" t="s">
        <v>13</v>
      </c>
      <c r="C229" t="s">
        <v>14</v>
      </c>
      <c r="D229" t="s">
        <v>14</v>
      </c>
      <c r="E229" t="s">
        <v>14</v>
      </c>
      <c r="F229" t="s">
        <v>14</v>
      </c>
      <c r="G229" t="s">
        <v>14</v>
      </c>
      <c r="H229" t="s">
        <v>14</v>
      </c>
      <c r="I229" t="s">
        <v>14</v>
      </c>
    </row>
    <row r="230" spans="1:9" x14ac:dyDescent="0.25">
      <c r="C230" s="9">
        <f>SUM(C228:C229)</f>
        <v>2362.96</v>
      </c>
      <c r="D230" s="9">
        <f t="shared" ref="D230:I230" si="39">SUM(D228:D229)</f>
        <v>2362.96</v>
      </c>
      <c r="E230" s="9">
        <f t="shared" si="39"/>
        <v>504.73</v>
      </c>
      <c r="F230" s="9">
        <f t="shared" si="39"/>
        <v>-0.04</v>
      </c>
      <c r="G230" s="9">
        <f t="shared" si="39"/>
        <v>-504.73</v>
      </c>
      <c r="H230" s="9">
        <f t="shared" si="39"/>
        <v>-0.04</v>
      </c>
      <c r="I230" s="9">
        <f t="shared" si="39"/>
        <v>2363</v>
      </c>
    </row>
    <row r="232" spans="1:9" x14ac:dyDescent="0.25">
      <c r="A232" s="6" t="s">
        <v>308</v>
      </c>
    </row>
    <row r="233" spans="1:9" x14ac:dyDescent="0.25">
      <c r="A233">
        <v>46701</v>
      </c>
      <c r="B233" t="s">
        <v>309</v>
      </c>
      <c r="C233" s="7">
        <v>2362.96</v>
      </c>
      <c r="D233" s="7">
        <v>2362.96</v>
      </c>
      <c r="E233" s="7">
        <v>504.73</v>
      </c>
      <c r="F233" s="8">
        <v>-0.04</v>
      </c>
      <c r="G233" s="8">
        <v>-504.73</v>
      </c>
      <c r="H233" s="8">
        <v>-0.04</v>
      </c>
      <c r="I233" s="7">
        <v>2363</v>
      </c>
    </row>
    <row r="234" spans="1:9" x14ac:dyDescent="0.25">
      <c r="A234" t="s">
        <v>13</v>
      </c>
      <c r="C234" t="s">
        <v>14</v>
      </c>
      <c r="D234" t="s">
        <v>14</v>
      </c>
      <c r="E234" t="s">
        <v>14</v>
      </c>
      <c r="F234" t="s">
        <v>14</v>
      </c>
      <c r="G234" t="s">
        <v>14</v>
      </c>
      <c r="H234" t="s">
        <v>14</v>
      </c>
      <c r="I234" t="s">
        <v>14</v>
      </c>
    </row>
    <row r="235" spans="1:9" x14ac:dyDescent="0.25">
      <c r="C235" s="9">
        <f>SUM(C233:C234)</f>
        <v>2362.96</v>
      </c>
      <c r="D235" s="9">
        <f t="shared" ref="D235:I235" si="40">SUM(D233:D234)</f>
        <v>2362.96</v>
      </c>
      <c r="E235" s="9">
        <f t="shared" si="40"/>
        <v>504.73</v>
      </c>
      <c r="F235" s="9">
        <f t="shared" si="40"/>
        <v>-0.04</v>
      </c>
      <c r="G235" s="9">
        <f t="shared" si="40"/>
        <v>-504.73</v>
      </c>
      <c r="H235" s="9">
        <f t="shared" si="40"/>
        <v>-0.04</v>
      </c>
      <c r="I235" s="9">
        <f t="shared" si="40"/>
        <v>2363</v>
      </c>
    </row>
    <row r="237" spans="1:9" x14ac:dyDescent="0.25">
      <c r="A237" s="6" t="s">
        <v>310</v>
      </c>
    </row>
    <row r="238" spans="1:9" x14ac:dyDescent="0.25">
      <c r="A238">
        <v>46709</v>
      </c>
      <c r="B238" t="s">
        <v>311</v>
      </c>
      <c r="C238" s="7">
        <v>2362.96</v>
      </c>
      <c r="D238" s="7">
        <v>2362.96</v>
      </c>
      <c r="E238" s="7">
        <v>504.73</v>
      </c>
      <c r="F238" s="8">
        <v>-0.04</v>
      </c>
      <c r="G238" s="8">
        <v>-504.73</v>
      </c>
      <c r="H238" s="8">
        <v>-0.04</v>
      </c>
      <c r="I238" s="7">
        <v>2363</v>
      </c>
    </row>
    <row r="239" spans="1:9" x14ac:dyDescent="0.25">
      <c r="A239" t="s">
        <v>13</v>
      </c>
      <c r="C239" t="s">
        <v>14</v>
      </c>
      <c r="D239" t="s">
        <v>14</v>
      </c>
      <c r="E239" t="s">
        <v>14</v>
      </c>
      <c r="F239" t="s">
        <v>14</v>
      </c>
      <c r="G239" t="s">
        <v>14</v>
      </c>
      <c r="H239" t="s">
        <v>14</v>
      </c>
      <c r="I239" t="s">
        <v>14</v>
      </c>
    </row>
    <row r="240" spans="1:9" x14ac:dyDescent="0.25">
      <c r="C240" s="9">
        <f>SUM(C238:C239)</f>
        <v>2362.96</v>
      </c>
      <c r="D240" s="9">
        <f t="shared" ref="D240:I240" si="41">SUM(D238:D239)</f>
        <v>2362.96</v>
      </c>
      <c r="E240" s="9">
        <f t="shared" si="41"/>
        <v>504.73</v>
      </c>
      <c r="F240" s="9">
        <f t="shared" si="41"/>
        <v>-0.04</v>
      </c>
      <c r="G240" s="9">
        <f t="shared" si="41"/>
        <v>-504.73</v>
      </c>
      <c r="H240" s="9">
        <f t="shared" si="41"/>
        <v>-0.04</v>
      </c>
      <c r="I240" s="9">
        <f t="shared" si="41"/>
        <v>2363</v>
      </c>
    </row>
    <row r="242" spans="1:9" x14ac:dyDescent="0.25">
      <c r="A242" s="6" t="s">
        <v>312</v>
      </c>
    </row>
    <row r="243" spans="1:9" x14ac:dyDescent="0.25">
      <c r="A243">
        <v>46691</v>
      </c>
      <c r="B243" t="s">
        <v>313</v>
      </c>
      <c r="C243" s="7">
        <v>2362.96</v>
      </c>
      <c r="D243" s="7">
        <v>2362.96</v>
      </c>
      <c r="E243" s="7">
        <v>504.73</v>
      </c>
      <c r="F243" s="8">
        <v>-0.04</v>
      </c>
      <c r="G243" s="8">
        <v>-504.73</v>
      </c>
      <c r="H243" s="8">
        <v>-0.04</v>
      </c>
      <c r="I243" s="7">
        <v>2363</v>
      </c>
    </row>
    <row r="244" spans="1:9" x14ac:dyDescent="0.25">
      <c r="A244" t="s">
        <v>13</v>
      </c>
      <c r="C244" t="s">
        <v>14</v>
      </c>
      <c r="D244" t="s">
        <v>14</v>
      </c>
      <c r="E244" t="s">
        <v>14</v>
      </c>
      <c r="F244" t="s">
        <v>14</v>
      </c>
      <c r="G244" t="s">
        <v>14</v>
      </c>
      <c r="H244" t="s">
        <v>14</v>
      </c>
      <c r="I244" t="s">
        <v>14</v>
      </c>
    </row>
    <row r="245" spans="1:9" x14ac:dyDescent="0.25">
      <c r="C245" s="9">
        <f>SUM(C243:C244)</f>
        <v>2362.96</v>
      </c>
      <c r="D245" s="9">
        <f t="shared" ref="D245:I245" si="42">SUM(D243:D244)</f>
        <v>2362.96</v>
      </c>
      <c r="E245" s="9">
        <f t="shared" si="42"/>
        <v>504.73</v>
      </c>
      <c r="F245" s="9">
        <f t="shared" si="42"/>
        <v>-0.04</v>
      </c>
      <c r="G245" s="9">
        <f t="shared" si="42"/>
        <v>-504.73</v>
      </c>
      <c r="H245" s="9">
        <f t="shared" si="42"/>
        <v>-0.04</v>
      </c>
      <c r="I245" s="9">
        <f t="shared" si="42"/>
        <v>2363</v>
      </c>
    </row>
    <row r="247" spans="1:9" x14ac:dyDescent="0.25">
      <c r="A247" s="6" t="s">
        <v>314</v>
      </c>
    </row>
    <row r="248" spans="1:9" x14ac:dyDescent="0.25">
      <c r="A248">
        <v>46702</v>
      </c>
      <c r="B248" t="s">
        <v>315</v>
      </c>
      <c r="C248" s="7">
        <v>2362.96</v>
      </c>
      <c r="D248" s="7">
        <v>2362.96</v>
      </c>
      <c r="E248" s="7">
        <v>504.73</v>
      </c>
      <c r="F248" s="8">
        <v>-0.04</v>
      </c>
      <c r="G248" s="8">
        <v>-504.73</v>
      </c>
      <c r="H248" s="8">
        <v>-0.04</v>
      </c>
      <c r="I248" s="7">
        <v>2363</v>
      </c>
    </row>
    <row r="249" spans="1:9" x14ac:dyDescent="0.25">
      <c r="A249" t="s">
        <v>13</v>
      </c>
      <c r="C249" t="s">
        <v>14</v>
      </c>
      <c r="D249" t="s">
        <v>14</v>
      </c>
      <c r="E249" t="s">
        <v>14</v>
      </c>
      <c r="F249" t="s">
        <v>14</v>
      </c>
      <c r="G249" t="s">
        <v>14</v>
      </c>
      <c r="H249" t="s">
        <v>14</v>
      </c>
      <c r="I249" t="s">
        <v>14</v>
      </c>
    </row>
    <row r="250" spans="1:9" x14ac:dyDescent="0.25">
      <c r="C250" s="9">
        <f>SUM(C248:C249)</f>
        <v>2362.96</v>
      </c>
      <c r="D250" s="9">
        <f t="shared" ref="D250:I250" si="43">SUM(D248:D249)</f>
        <v>2362.96</v>
      </c>
      <c r="E250" s="9">
        <f t="shared" si="43"/>
        <v>504.73</v>
      </c>
      <c r="F250" s="9">
        <f t="shared" si="43"/>
        <v>-0.04</v>
      </c>
      <c r="G250" s="9">
        <f t="shared" si="43"/>
        <v>-504.73</v>
      </c>
      <c r="H250" s="9">
        <f t="shared" si="43"/>
        <v>-0.04</v>
      </c>
      <c r="I250" s="9">
        <f t="shared" si="43"/>
        <v>2363</v>
      </c>
    </row>
    <row r="252" spans="1:9" x14ac:dyDescent="0.25">
      <c r="A252" s="6" t="s">
        <v>316</v>
      </c>
    </row>
    <row r="253" spans="1:9" x14ac:dyDescent="0.25">
      <c r="A253">
        <v>4092</v>
      </c>
      <c r="B253" t="s">
        <v>317</v>
      </c>
      <c r="C253" s="7">
        <v>2362.96</v>
      </c>
      <c r="D253" s="7">
        <v>2362.96</v>
      </c>
      <c r="E253" s="7">
        <v>504.73</v>
      </c>
      <c r="F253" s="8">
        <v>-0.04</v>
      </c>
      <c r="G253" s="8">
        <v>-504.73</v>
      </c>
      <c r="H253" s="8">
        <v>-0.04</v>
      </c>
      <c r="I253" s="7">
        <v>2363</v>
      </c>
    </row>
    <row r="254" spans="1:9" x14ac:dyDescent="0.25">
      <c r="A254" t="s">
        <v>13</v>
      </c>
      <c r="C254" t="s">
        <v>14</v>
      </c>
      <c r="D254" t="s">
        <v>14</v>
      </c>
      <c r="E254" t="s">
        <v>14</v>
      </c>
      <c r="F254" t="s">
        <v>14</v>
      </c>
      <c r="G254" t="s">
        <v>14</v>
      </c>
      <c r="H254" t="s">
        <v>14</v>
      </c>
      <c r="I254" t="s">
        <v>14</v>
      </c>
    </row>
    <row r="255" spans="1:9" x14ac:dyDescent="0.25">
      <c r="C255" s="9">
        <f>SUM(C253:C254)</f>
        <v>2362.96</v>
      </c>
      <c r="D255" s="9">
        <f t="shared" ref="D255:I255" si="44">SUM(D253:D254)</f>
        <v>2362.96</v>
      </c>
      <c r="E255" s="9">
        <f t="shared" si="44"/>
        <v>504.73</v>
      </c>
      <c r="F255" s="9">
        <f t="shared" si="44"/>
        <v>-0.04</v>
      </c>
      <c r="G255" s="9">
        <f t="shared" si="44"/>
        <v>-504.73</v>
      </c>
      <c r="H255" s="9">
        <f t="shared" si="44"/>
        <v>-0.04</v>
      </c>
      <c r="I255" s="9">
        <f t="shared" si="44"/>
        <v>2363</v>
      </c>
    </row>
    <row r="257" spans="1:9" x14ac:dyDescent="0.25">
      <c r="A257" s="6" t="s">
        <v>318</v>
      </c>
    </row>
    <row r="258" spans="1:9" x14ac:dyDescent="0.25">
      <c r="A258">
        <v>46703</v>
      </c>
      <c r="B258" t="s">
        <v>319</v>
      </c>
      <c r="C258" s="7">
        <v>2362.96</v>
      </c>
      <c r="D258" s="7">
        <v>2362.96</v>
      </c>
      <c r="E258" s="7">
        <v>504.73</v>
      </c>
      <c r="F258" s="8">
        <v>-0.04</v>
      </c>
      <c r="G258" s="8">
        <v>-504.73</v>
      </c>
      <c r="H258" s="8">
        <v>-0.04</v>
      </c>
      <c r="I258" s="7">
        <v>2363</v>
      </c>
    </row>
    <row r="259" spans="1:9" x14ac:dyDescent="0.25">
      <c r="A259" t="s">
        <v>13</v>
      </c>
      <c r="C259" t="s">
        <v>14</v>
      </c>
      <c r="D259" t="s">
        <v>14</v>
      </c>
      <c r="E259" t="s">
        <v>14</v>
      </c>
      <c r="F259" t="s">
        <v>14</v>
      </c>
      <c r="G259" t="s">
        <v>14</v>
      </c>
      <c r="H259" t="s">
        <v>14</v>
      </c>
      <c r="I259" t="s">
        <v>14</v>
      </c>
    </row>
    <row r="260" spans="1:9" x14ac:dyDescent="0.25">
      <c r="C260" s="9">
        <f>SUM(C258:C259)</f>
        <v>2362.96</v>
      </c>
      <c r="D260" s="9">
        <f t="shared" ref="D260:I260" si="45">SUM(D258:D259)</f>
        <v>2362.96</v>
      </c>
      <c r="E260" s="9">
        <f t="shared" si="45"/>
        <v>504.73</v>
      </c>
      <c r="F260" s="9">
        <f t="shared" si="45"/>
        <v>-0.04</v>
      </c>
      <c r="G260" s="9">
        <f t="shared" si="45"/>
        <v>-504.73</v>
      </c>
      <c r="H260" s="9">
        <f t="shared" si="45"/>
        <v>-0.04</v>
      </c>
      <c r="I260" s="9">
        <f t="shared" si="45"/>
        <v>2363</v>
      </c>
    </row>
    <row r="262" spans="1:9" x14ac:dyDescent="0.25">
      <c r="A262" s="6" t="s">
        <v>320</v>
      </c>
    </row>
    <row r="263" spans="1:9" x14ac:dyDescent="0.25">
      <c r="A263">
        <v>46704</v>
      </c>
      <c r="B263" t="s">
        <v>321</v>
      </c>
      <c r="C263" s="7">
        <v>2362.96</v>
      </c>
      <c r="D263" s="7">
        <v>2362.96</v>
      </c>
      <c r="E263" s="7">
        <v>504.73</v>
      </c>
      <c r="F263" s="8">
        <v>-0.04</v>
      </c>
      <c r="G263" s="8">
        <v>-504.73</v>
      </c>
      <c r="H263" s="8">
        <v>-0.04</v>
      </c>
      <c r="I263" s="7">
        <v>2363</v>
      </c>
    </row>
    <row r="264" spans="1:9" x14ac:dyDescent="0.25">
      <c r="A264" t="s">
        <v>13</v>
      </c>
      <c r="C264" t="s">
        <v>14</v>
      </c>
      <c r="D264" t="s">
        <v>14</v>
      </c>
      <c r="E264" t="s">
        <v>14</v>
      </c>
      <c r="F264" t="s">
        <v>14</v>
      </c>
      <c r="G264" t="s">
        <v>14</v>
      </c>
      <c r="H264" t="s">
        <v>14</v>
      </c>
      <c r="I264" t="s">
        <v>14</v>
      </c>
    </row>
    <row r="265" spans="1:9" x14ac:dyDescent="0.25">
      <c r="C265" s="9">
        <f>SUM(C263:C264)</f>
        <v>2362.96</v>
      </c>
      <c r="D265" s="9">
        <f t="shared" ref="D265:I265" si="46">SUM(D263:D264)</f>
        <v>2362.96</v>
      </c>
      <c r="E265" s="9">
        <f t="shared" si="46"/>
        <v>504.73</v>
      </c>
      <c r="F265" s="9">
        <f t="shared" si="46"/>
        <v>-0.04</v>
      </c>
      <c r="G265" s="9">
        <f t="shared" si="46"/>
        <v>-504.73</v>
      </c>
      <c r="H265" s="9">
        <f t="shared" si="46"/>
        <v>-0.04</v>
      </c>
      <c r="I265" s="9">
        <f t="shared" si="46"/>
        <v>2363</v>
      </c>
    </row>
    <row r="267" spans="1:9" x14ac:dyDescent="0.25">
      <c r="A267" s="6" t="s">
        <v>322</v>
      </c>
    </row>
    <row r="268" spans="1:9" x14ac:dyDescent="0.25">
      <c r="A268">
        <v>46705</v>
      </c>
      <c r="B268" t="s">
        <v>323</v>
      </c>
      <c r="C268" s="7">
        <v>2362.96</v>
      </c>
      <c r="D268" s="7">
        <v>2362.96</v>
      </c>
      <c r="E268" s="7">
        <v>504.73</v>
      </c>
      <c r="F268" s="8">
        <v>-0.04</v>
      </c>
      <c r="G268" s="8">
        <v>-504.73</v>
      </c>
      <c r="H268" s="8">
        <v>-0.04</v>
      </c>
      <c r="I268" s="7">
        <v>2363</v>
      </c>
    </row>
    <row r="269" spans="1:9" x14ac:dyDescent="0.25">
      <c r="A269" t="s">
        <v>13</v>
      </c>
      <c r="C269" t="s">
        <v>14</v>
      </c>
      <c r="D269" t="s">
        <v>14</v>
      </c>
      <c r="E269" t="s">
        <v>14</v>
      </c>
      <c r="F269" t="s">
        <v>14</v>
      </c>
      <c r="G269" t="s">
        <v>14</v>
      </c>
      <c r="H269" t="s">
        <v>14</v>
      </c>
      <c r="I269" t="s">
        <v>14</v>
      </c>
    </row>
    <row r="270" spans="1:9" x14ac:dyDescent="0.25">
      <c r="C270" s="9">
        <f>SUM(C268:C269)</f>
        <v>2362.96</v>
      </c>
      <c r="D270" s="9">
        <f t="shared" ref="D270:I270" si="47">SUM(D268:D269)</f>
        <v>2362.96</v>
      </c>
      <c r="E270" s="9">
        <f t="shared" si="47"/>
        <v>504.73</v>
      </c>
      <c r="F270" s="9">
        <f t="shared" si="47"/>
        <v>-0.04</v>
      </c>
      <c r="G270" s="9">
        <f t="shared" si="47"/>
        <v>-504.73</v>
      </c>
      <c r="H270" s="9">
        <f t="shared" si="47"/>
        <v>-0.04</v>
      </c>
      <c r="I270" s="9">
        <f t="shared" si="47"/>
        <v>2363</v>
      </c>
    </row>
    <row r="272" spans="1:9" x14ac:dyDescent="0.25">
      <c r="A272" s="6" t="s">
        <v>324</v>
      </c>
    </row>
    <row r="273" spans="1:9" x14ac:dyDescent="0.25">
      <c r="A273">
        <v>4093</v>
      </c>
      <c r="B273" t="s">
        <v>325</v>
      </c>
      <c r="C273" s="7">
        <v>2362.96</v>
      </c>
      <c r="D273" s="7">
        <v>2362.96</v>
      </c>
      <c r="E273" s="7">
        <v>504.73</v>
      </c>
      <c r="F273" s="8">
        <v>-0.04</v>
      </c>
      <c r="G273" s="8">
        <v>-504.73</v>
      </c>
      <c r="H273" s="8">
        <v>-0.04</v>
      </c>
      <c r="I273" s="7">
        <v>2363</v>
      </c>
    </row>
    <row r="274" spans="1:9" x14ac:dyDescent="0.25">
      <c r="A274" t="s">
        <v>13</v>
      </c>
      <c r="C274" t="s">
        <v>14</v>
      </c>
      <c r="D274" t="s">
        <v>14</v>
      </c>
      <c r="E274" t="s">
        <v>14</v>
      </c>
      <c r="F274" t="s">
        <v>14</v>
      </c>
      <c r="G274" t="s">
        <v>14</v>
      </c>
      <c r="H274" t="s">
        <v>14</v>
      </c>
      <c r="I274" t="s">
        <v>14</v>
      </c>
    </row>
    <row r="275" spans="1:9" x14ac:dyDescent="0.25">
      <c r="C275" s="9">
        <f>SUM(C273:C274)</f>
        <v>2362.96</v>
      </c>
      <c r="D275" s="9">
        <f t="shared" ref="D275:I275" si="48">SUM(D273:D274)</f>
        <v>2362.96</v>
      </c>
      <c r="E275" s="9">
        <f t="shared" si="48"/>
        <v>504.73</v>
      </c>
      <c r="F275" s="9">
        <f t="shared" si="48"/>
        <v>-0.04</v>
      </c>
      <c r="G275" s="9">
        <f t="shared" si="48"/>
        <v>-504.73</v>
      </c>
      <c r="H275" s="9">
        <f t="shared" si="48"/>
        <v>-0.04</v>
      </c>
      <c r="I275" s="9">
        <f t="shared" si="48"/>
        <v>2363</v>
      </c>
    </row>
    <row r="277" spans="1:9" x14ac:dyDescent="0.25">
      <c r="A277" s="6" t="s">
        <v>326</v>
      </c>
    </row>
    <row r="278" spans="1:9" x14ac:dyDescent="0.25">
      <c r="A278">
        <v>4096</v>
      </c>
      <c r="B278" t="s">
        <v>327</v>
      </c>
      <c r="C278" s="7">
        <v>2362.96</v>
      </c>
      <c r="D278" s="7">
        <v>2362.96</v>
      </c>
      <c r="E278" s="7">
        <v>504.73</v>
      </c>
      <c r="F278" s="8">
        <v>-0.04</v>
      </c>
      <c r="G278" s="8">
        <v>-504.73</v>
      </c>
      <c r="H278" s="8">
        <v>-0.04</v>
      </c>
      <c r="I278" s="7">
        <v>2363</v>
      </c>
    </row>
    <row r="279" spans="1:9" x14ac:dyDescent="0.25">
      <c r="A279" t="s">
        <v>13</v>
      </c>
      <c r="C279" t="s">
        <v>14</v>
      </c>
      <c r="D279" t="s">
        <v>14</v>
      </c>
      <c r="E279" t="s">
        <v>14</v>
      </c>
      <c r="F279" t="s">
        <v>14</v>
      </c>
      <c r="G279" t="s">
        <v>14</v>
      </c>
      <c r="H279" t="s">
        <v>14</v>
      </c>
      <c r="I279" t="s">
        <v>14</v>
      </c>
    </row>
    <row r="280" spans="1:9" x14ac:dyDescent="0.25">
      <c r="C280" s="9">
        <f>SUM(C278:C279)</f>
        <v>2362.96</v>
      </c>
      <c r="D280" s="9">
        <f t="shared" ref="D280:I280" si="49">SUM(D278:D279)</f>
        <v>2362.96</v>
      </c>
      <c r="E280" s="9">
        <f t="shared" si="49"/>
        <v>504.73</v>
      </c>
      <c r="F280" s="9">
        <f t="shared" si="49"/>
        <v>-0.04</v>
      </c>
      <c r="G280" s="9">
        <f t="shared" si="49"/>
        <v>-504.73</v>
      </c>
      <c r="H280" s="9">
        <f t="shared" si="49"/>
        <v>-0.04</v>
      </c>
      <c r="I280" s="9">
        <f t="shared" si="49"/>
        <v>2363</v>
      </c>
    </row>
    <row r="282" spans="1:9" x14ac:dyDescent="0.25">
      <c r="A282" s="6" t="s">
        <v>328</v>
      </c>
    </row>
    <row r="283" spans="1:9" x14ac:dyDescent="0.25">
      <c r="A283">
        <v>4097</v>
      </c>
      <c r="B283" t="s">
        <v>329</v>
      </c>
      <c r="C283" s="7">
        <v>2362.96</v>
      </c>
      <c r="D283" s="7">
        <v>2362.96</v>
      </c>
      <c r="E283" s="7">
        <v>504.73</v>
      </c>
      <c r="F283" s="8">
        <v>-0.04</v>
      </c>
      <c r="G283" s="8">
        <v>-504.73</v>
      </c>
      <c r="H283" s="8">
        <v>-0.04</v>
      </c>
      <c r="I283" s="7">
        <v>2363</v>
      </c>
    </row>
    <row r="284" spans="1:9" x14ac:dyDescent="0.25">
      <c r="A284" t="s">
        <v>13</v>
      </c>
      <c r="C284" t="s">
        <v>14</v>
      </c>
      <c r="D284" t="s">
        <v>14</v>
      </c>
      <c r="E284" t="s">
        <v>14</v>
      </c>
      <c r="F284" t="s">
        <v>14</v>
      </c>
      <c r="G284" t="s">
        <v>14</v>
      </c>
      <c r="H284" t="s">
        <v>14</v>
      </c>
      <c r="I284" t="s">
        <v>14</v>
      </c>
    </row>
    <row r="285" spans="1:9" x14ac:dyDescent="0.25">
      <c r="C285" s="9">
        <f>SUM(C283:C284)</f>
        <v>2362.96</v>
      </c>
      <c r="D285" s="9">
        <f t="shared" ref="D285:I285" si="50">SUM(D283:D284)</f>
        <v>2362.96</v>
      </c>
      <c r="E285" s="9">
        <f t="shared" si="50"/>
        <v>504.73</v>
      </c>
      <c r="F285" s="9">
        <f t="shared" si="50"/>
        <v>-0.04</v>
      </c>
      <c r="G285" s="9">
        <f t="shared" si="50"/>
        <v>-504.73</v>
      </c>
      <c r="H285" s="9">
        <f t="shared" si="50"/>
        <v>-0.04</v>
      </c>
      <c r="I285" s="9">
        <f t="shared" si="50"/>
        <v>2363</v>
      </c>
    </row>
    <row r="287" spans="1:9" x14ac:dyDescent="0.25">
      <c r="A287" s="6" t="s">
        <v>330</v>
      </c>
    </row>
    <row r="288" spans="1:9" x14ac:dyDescent="0.25">
      <c r="A288">
        <v>46706</v>
      </c>
      <c r="B288" t="s">
        <v>331</v>
      </c>
      <c r="C288" s="7">
        <v>2362.96</v>
      </c>
      <c r="D288" s="7">
        <v>2362.96</v>
      </c>
      <c r="E288" s="7">
        <v>504.73</v>
      </c>
      <c r="F288" s="8">
        <v>-0.04</v>
      </c>
      <c r="G288" s="8">
        <v>-504.73</v>
      </c>
      <c r="H288" s="8">
        <v>-0.04</v>
      </c>
      <c r="I288" s="7">
        <v>2363</v>
      </c>
    </row>
    <row r="289" spans="1:9" x14ac:dyDescent="0.25">
      <c r="A289" t="s">
        <v>13</v>
      </c>
      <c r="C289" t="s">
        <v>14</v>
      </c>
      <c r="D289" t="s">
        <v>14</v>
      </c>
      <c r="E289" t="s">
        <v>14</v>
      </c>
      <c r="F289" t="s">
        <v>14</v>
      </c>
      <c r="G289" t="s">
        <v>14</v>
      </c>
      <c r="H289" t="s">
        <v>14</v>
      </c>
      <c r="I289" t="s">
        <v>14</v>
      </c>
    </row>
    <row r="290" spans="1:9" x14ac:dyDescent="0.25">
      <c r="C290" s="9">
        <f>SUM(C288:C289)</f>
        <v>2362.96</v>
      </c>
      <c r="D290" s="9">
        <f t="shared" ref="D290:I290" si="51">SUM(D288:D289)</f>
        <v>2362.96</v>
      </c>
      <c r="E290" s="9">
        <f t="shared" si="51"/>
        <v>504.73</v>
      </c>
      <c r="F290" s="9">
        <f t="shared" si="51"/>
        <v>-0.04</v>
      </c>
      <c r="G290" s="9">
        <f t="shared" si="51"/>
        <v>-504.73</v>
      </c>
      <c r="H290" s="9">
        <f t="shared" si="51"/>
        <v>-0.04</v>
      </c>
      <c r="I290" s="9">
        <f t="shared" si="51"/>
        <v>2363</v>
      </c>
    </row>
    <row r="292" spans="1:9" x14ac:dyDescent="0.25">
      <c r="A292" s="6" t="s">
        <v>332</v>
      </c>
    </row>
    <row r="293" spans="1:9" x14ac:dyDescent="0.25">
      <c r="A293">
        <v>4089</v>
      </c>
      <c r="B293" t="s">
        <v>333</v>
      </c>
      <c r="C293" s="7">
        <v>2362.96</v>
      </c>
      <c r="D293" s="7">
        <v>2362.96</v>
      </c>
      <c r="E293" s="7">
        <v>504.73</v>
      </c>
      <c r="F293" s="8">
        <v>-0.04</v>
      </c>
      <c r="G293" s="8">
        <v>-504.73</v>
      </c>
      <c r="H293" s="8">
        <v>-0.04</v>
      </c>
      <c r="I293" s="7">
        <v>2363</v>
      </c>
    </row>
    <row r="294" spans="1:9" x14ac:dyDescent="0.25">
      <c r="A294" t="s">
        <v>13</v>
      </c>
      <c r="C294" t="s">
        <v>14</v>
      </c>
      <c r="D294" t="s">
        <v>14</v>
      </c>
      <c r="E294" t="s">
        <v>14</v>
      </c>
      <c r="F294" t="s">
        <v>14</v>
      </c>
      <c r="G294" t="s">
        <v>14</v>
      </c>
      <c r="H294" t="s">
        <v>14</v>
      </c>
      <c r="I294" t="s">
        <v>14</v>
      </c>
    </row>
    <row r="295" spans="1:9" x14ac:dyDescent="0.25">
      <c r="C295" s="9">
        <f>SUM(C293:C294)</f>
        <v>2362.96</v>
      </c>
      <c r="D295" s="9">
        <f t="shared" ref="D295:I295" si="52">SUM(D293:D294)</f>
        <v>2362.96</v>
      </c>
      <c r="E295" s="9">
        <f t="shared" si="52"/>
        <v>504.73</v>
      </c>
      <c r="F295" s="9">
        <f t="shared" si="52"/>
        <v>-0.04</v>
      </c>
      <c r="G295" s="9">
        <f t="shared" si="52"/>
        <v>-504.73</v>
      </c>
      <c r="H295" s="9">
        <f t="shared" si="52"/>
        <v>-0.04</v>
      </c>
      <c r="I295" s="9">
        <f t="shared" si="52"/>
        <v>2363</v>
      </c>
    </row>
    <row r="297" spans="1:9" x14ac:dyDescent="0.25">
      <c r="C297" t="s">
        <v>188</v>
      </c>
      <c r="D297" t="s">
        <v>188</v>
      </c>
      <c r="E297" t="s">
        <v>188</v>
      </c>
      <c r="F297" t="s">
        <v>188</v>
      </c>
      <c r="G297" t="s">
        <v>188</v>
      </c>
      <c r="H297" t="s">
        <v>188</v>
      </c>
      <c r="I297" t="s">
        <v>188</v>
      </c>
    </row>
    <row r="298" spans="1:9" x14ac:dyDescent="0.25">
      <c r="A298" t="s">
        <v>189</v>
      </c>
      <c r="B298" t="s">
        <v>190</v>
      </c>
      <c r="C298" s="9">
        <f>C35+C40+C45+C50+C55+C60+C65+C70+C75+C80+C85+C90+C95+C100+C105+C110+C115+C120+C125+C130+C135+C140+C145+C150+C155+C160+C165+C170+C175+C180+C185+C190+C195+C200+C205+C210+C215+C220+C225+C230+C235+C240+C245+C250+C255+C260+C265+C270+C275+C280+C285+C290+C295</f>
        <v>181111.04000000001</v>
      </c>
      <c r="D298" s="9">
        <f t="shared" ref="D298:I298" si="53">D35+D40+D45+D50+D55+D60+D65+D70+D75+D80+D85+D90+D95+D100+D105+D110+D115+D120+D125+D130+D135+D140+D145+D150+D155+D160+D165+D170+D175+D180+D185+D190+D195+D200+D205+D210+D215+D220+D225+D230+D235+D240+D245+D250+D255+D260+D265+D270+D275+D280+D285+D290+D295</f>
        <v>181111.04000000001</v>
      </c>
      <c r="E298" s="9">
        <f t="shared" si="53"/>
        <v>38780.110000000022</v>
      </c>
      <c r="F298" s="9">
        <f t="shared" si="53"/>
        <v>-2.1600000000000015</v>
      </c>
      <c r="G298" s="9">
        <f t="shared" si="53"/>
        <v>-38780.110000000022</v>
      </c>
      <c r="H298" s="9">
        <f t="shared" si="53"/>
        <v>-2.1600000000000015</v>
      </c>
      <c r="I298" s="9">
        <f t="shared" si="53"/>
        <v>181113.2</v>
      </c>
    </row>
    <row r="300" spans="1:9" x14ac:dyDescent="0.25">
      <c r="C300" t="s">
        <v>203</v>
      </c>
      <c r="D300" t="s">
        <v>203</v>
      </c>
      <c r="E300" t="s">
        <v>203</v>
      </c>
      <c r="F300" t="s">
        <v>203</v>
      </c>
      <c r="G300" t="s">
        <v>203</v>
      </c>
      <c r="H300" t="s">
        <v>203</v>
      </c>
      <c r="I300" s="7"/>
    </row>
    <row r="301" spans="1:9" x14ac:dyDescent="0.25">
      <c r="A301" t="s">
        <v>190</v>
      </c>
      <c r="B301" t="s">
        <v>190</v>
      </c>
      <c r="C301" s="6"/>
      <c r="D301" s="6"/>
      <c r="E301" s="6"/>
      <c r="F301" s="6"/>
      <c r="G301" s="6"/>
      <c r="H301" s="6"/>
      <c r="I301" s="9"/>
    </row>
    <row r="302" spans="1:9" x14ac:dyDescent="0.25">
      <c r="I302" s="7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workbookViewId="0">
      <selection activeCell="A7" sqref="A7"/>
    </sheetView>
  </sheetViews>
  <sheetFormatPr baseColWidth="10" defaultRowHeight="15" x14ac:dyDescent="0.25"/>
  <cols>
    <col min="1" max="1" width="10.85546875" customWidth="1"/>
    <col min="2" max="2" width="36.42578125" customWidth="1"/>
    <col min="3" max="3" width="14" customWidth="1"/>
    <col min="4" max="4" width="13.85546875" customWidth="1"/>
    <col min="5" max="5" width="12.28515625" customWidth="1"/>
    <col min="6" max="6" width="11.85546875" customWidth="1"/>
    <col min="7" max="7" width="14.42578125" customWidth="1"/>
    <col min="8" max="8" width="12" customWidth="1"/>
    <col min="9" max="9" width="14" customWidth="1"/>
  </cols>
  <sheetData>
    <row r="1" spans="1:9" x14ac:dyDescent="0.25">
      <c r="A1" s="13"/>
      <c r="B1" t="s">
        <v>190</v>
      </c>
      <c r="C1" t="s">
        <v>190</v>
      </c>
    </row>
    <row r="2" spans="1:9" ht="23.25" x14ac:dyDescent="0.35">
      <c r="A2" s="14" t="s">
        <v>0</v>
      </c>
      <c r="B2" s="15"/>
    </row>
    <row r="3" spans="1:9" ht="21" x14ac:dyDescent="0.35">
      <c r="A3" s="19" t="s">
        <v>334</v>
      </c>
    </row>
    <row r="4" spans="1:9" x14ac:dyDescent="0.25">
      <c r="B4" s="17"/>
    </row>
    <row r="5" spans="1:9" ht="45.75" thickBot="1" x14ac:dyDescent="0.3">
      <c r="A5" s="1" t="s">
        <v>2</v>
      </c>
      <c r="B5" s="1" t="s">
        <v>3</v>
      </c>
      <c r="C5" s="2" t="s">
        <v>4</v>
      </c>
      <c r="D5" s="3" t="s">
        <v>5</v>
      </c>
      <c r="E5" s="1" t="s">
        <v>6</v>
      </c>
      <c r="F5" s="1" t="s">
        <v>7</v>
      </c>
      <c r="G5" s="1" t="s">
        <v>335</v>
      </c>
      <c r="H5" s="3" t="s">
        <v>9</v>
      </c>
      <c r="I5" s="20" t="s">
        <v>10</v>
      </c>
    </row>
    <row r="6" spans="1:9" ht="15.75" thickTop="1" x14ac:dyDescent="0.25"/>
    <row r="7" spans="1:9" x14ac:dyDescent="0.25">
      <c r="A7" s="5"/>
    </row>
    <row r="10" spans="1:9" x14ac:dyDescent="0.25">
      <c r="A10" s="6" t="s">
        <v>336</v>
      </c>
    </row>
    <row r="11" spans="1:9" x14ac:dyDescent="0.25">
      <c r="A11">
        <v>4158</v>
      </c>
      <c r="B11" t="s">
        <v>337</v>
      </c>
      <c r="C11" s="7">
        <v>2264.5</v>
      </c>
      <c r="D11" s="7">
        <v>2264.5</v>
      </c>
      <c r="E11" s="7">
        <v>483.7</v>
      </c>
      <c r="F11" s="8">
        <v>-0.1</v>
      </c>
      <c r="G11" s="8">
        <v>-483.7</v>
      </c>
      <c r="H11" s="8">
        <v>-0.1</v>
      </c>
      <c r="I11" s="7">
        <v>2264.6</v>
      </c>
    </row>
    <row r="12" spans="1:9" x14ac:dyDescent="0.25">
      <c r="A12">
        <v>4170</v>
      </c>
      <c r="B12" t="s">
        <v>338</v>
      </c>
      <c r="C12" s="7">
        <v>2264.5</v>
      </c>
      <c r="D12" s="7">
        <v>2264.5</v>
      </c>
      <c r="E12" s="7">
        <v>483.7</v>
      </c>
      <c r="F12" s="7">
        <v>0.1</v>
      </c>
      <c r="G12" s="8">
        <v>-483.7</v>
      </c>
      <c r="H12" s="7">
        <v>0.1</v>
      </c>
      <c r="I12" s="7">
        <v>2264.4</v>
      </c>
    </row>
    <row r="13" spans="1:9" x14ac:dyDescent="0.25">
      <c r="A13">
        <v>4231</v>
      </c>
      <c r="B13" t="s">
        <v>339</v>
      </c>
      <c r="C13" s="7">
        <v>1403.57</v>
      </c>
      <c r="D13" s="7">
        <v>1403.57</v>
      </c>
      <c r="E13" s="7">
        <v>0</v>
      </c>
      <c r="F13" s="8">
        <v>-0.03</v>
      </c>
      <c r="G13" s="7">
        <v>0</v>
      </c>
      <c r="H13" s="8">
        <v>-0.03</v>
      </c>
      <c r="I13" s="7">
        <v>1403.6</v>
      </c>
    </row>
    <row r="14" spans="1:9" x14ac:dyDescent="0.25">
      <c r="A14">
        <v>4245</v>
      </c>
      <c r="B14" t="s">
        <v>340</v>
      </c>
      <c r="C14" s="7">
        <v>7986.21</v>
      </c>
      <c r="D14" s="7">
        <v>7986.21</v>
      </c>
      <c r="E14" s="7">
        <v>1705.85</v>
      </c>
      <c r="F14" s="7">
        <v>0.01</v>
      </c>
      <c r="G14" s="8">
        <v>-1705.85</v>
      </c>
      <c r="H14" s="7">
        <v>0.01</v>
      </c>
      <c r="I14" s="7">
        <v>7986.2</v>
      </c>
    </row>
    <row r="15" spans="1:9" x14ac:dyDescent="0.25">
      <c r="A15">
        <v>4289</v>
      </c>
      <c r="B15" t="s">
        <v>341</v>
      </c>
      <c r="C15" s="7">
        <v>1403.57</v>
      </c>
      <c r="D15" s="7">
        <v>1403.57</v>
      </c>
      <c r="E15" s="7">
        <v>0</v>
      </c>
      <c r="F15" s="7">
        <v>0.17</v>
      </c>
      <c r="G15" s="7">
        <v>0</v>
      </c>
      <c r="H15" s="7">
        <v>0.17</v>
      </c>
      <c r="I15" s="7">
        <v>1403.4</v>
      </c>
    </row>
    <row r="16" spans="1:9" x14ac:dyDescent="0.25">
      <c r="A16">
        <v>4315</v>
      </c>
      <c r="B16" t="s">
        <v>342</v>
      </c>
      <c r="C16" s="7">
        <v>3201.92</v>
      </c>
      <c r="D16" s="7">
        <v>3201.92</v>
      </c>
      <c r="E16" s="7">
        <v>753.09</v>
      </c>
      <c r="F16" s="8">
        <v>-0.08</v>
      </c>
      <c r="G16" s="8">
        <v>-753.09</v>
      </c>
      <c r="H16" s="8">
        <v>-0.08</v>
      </c>
      <c r="I16" s="7">
        <v>3202</v>
      </c>
    </row>
    <row r="17" spans="1:9" x14ac:dyDescent="0.25">
      <c r="A17" t="s">
        <v>13</v>
      </c>
      <c r="C17" t="s">
        <v>14</v>
      </c>
      <c r="D17" t="s">
        <v>14</v>
      </c>
      <c r="E17" t="s">
        <v>14</v>
      </c>
      <c r="F17" t="s">
        <v>14</v>
      </c>
      <c r="G17" t="s">
        <v>14</v>
      </c>
      <c r="H17" t="s">
        <v>14</v>
      </c>
      <c r="I17" t="s">
        <v>14</v>
      </c>
    </row>
    <row r="18" spans="1:9" x14ac:dyDescent="0.25">
      <c r="C18" s="9">
        <f>SUM(C11:C17)</f>
        <v>18524.269999999997</v>
      </c>
      <c r="D18" s="9">
        <f t="shared" ref="D18:I18" si="0">SUM(D11:D17)</f>
        <v>18524.269999999997</v>
      </c>
      <c r="E18" s="9">
        <f t="shared" si="0"/>
        <v>3426.34</v>
      </c>
      <c r="F18" s="9">
        <f t="shared" si="0"/>
        <v>7.0000000000000021E-2</v>
      </c>
      <c r="G18" s="9">
        <f t="shared" si="0"/>
        <v>-3426.34</v>
      </c>
      <c r="H18" s="9">
        <f t="shared" si="0"/>
        <v>7.0000000000000021E-2</v>
      </c>
      <c r="I18" s="9">
        <f t="shared" si="0"/>
        <v>18524.199999999997</v>
      </c>
    </row>
    <row r="20" spans="1:9" x14ac:dyDescent="0.25">
      <c r="A20" s="6" t="s">
        <v>343</v>
      </c>
    </row>
    <row r="21" spans="1:9" x14ac:dyDescent="0.25">
      <c r="A21">
        <v>1418</v>
      </c>
      <c r="B21" t="s">
        <v>344</v>
      </c>
      <c r="C21" s="7">
        <v>4358.1099999999997</v>
      </c>
      <c r="D21" s="7">
        <v>4358.1099999999997</v>
      </c>
      <c r="E21" s="7">
        <v>930.89</v>
      </c>
      <c r="F21" s="7">
        <v>0.11</v>
      </c>
      <c r="G21" s="8">
        <v>-930.89</v>
      </c>
      <c r="H21" s="7">
        <v>0.11</v>
      </c>
      <c r="I21" s="7">
        <v>4358</v>
      </c>
    </row>
    <row r="22" spans="1:9" x14ac:dyDescent="0.25">
      <c r="A22">
        <v>4154</v>
      </c>
      <c r="B22" t="s">
        <v>345</v>
      </c>
      <c r="C22" s="7">
        <v>4358.1099999999997</v>
      </c>
      <c r="D22" s="7">
        <v>4358.1099999999997</v>
      </c>
      <c r="E22" s="7">
        <v>930.89</v>
      </c>
      <c r="F22" s="8">
        <v>-0.09</v>
      </c>
      <c r="G22" s="8">
        <v>-930.89</v>
      </c>
      <c r="H22" s="8">
        <v>-0.09</v>
      </c>
      <c r="I22" s="7">
        <v>4358.2</v>
      </c>
    </row>
    <row r="23" spans="1:9" x14ac:dyDescent="0.25">
      <c r="A23">
        <v>4243</v>
      </c>
      <c r="B23" t="s">
        <v>346</v>
      </c>
      <c r="C23" s="7">
        <v>6300.55</v>
      </c>
      <c r="D23" s="7">
        <v>6300.55</v>
      </c>
      <c r="E23" s="7">
        <v>1481.89</v>
      </c>
      <c r="F23" s="8">
        <v>-0.05</v>
      </c>
      <c r="G23" s="8">
        <v>-1481.89</v>
      </c>
      <c r="H23" s="8">
        <v>-0.05</v>
      </c>
      <c r="I23" s="7">
        <v>6300.6</v>
      </c>
    </row>
    <row r="24" spans="1:9" x14ac:dyDescent="0.25">
      <c r="A24">
        <v>4270</v>
      </c>
      <c r="B24" t="s">
        <v>347</v>
      </c>
      <c r="C24" s="7">
        <v>2707.56</v>
      </c>
      <c r="D24" s="7">
        <v>2707.56</v>
      </c>
      <c r="E24" s="7">
        <v>578.33000000000004</v>
      </c>
      <c r="F24" s="8">
        <v>-0.04</v>
      </c>
      <c r="G24" s="8">
        <v>-578.33000000000004</v>
      </c>
      <c r="H24" s="8">
        <v>-0.04</v>
      </c>
      <c r="I24" s="7">
        <v>2707.6</v>
      </c>
    </row>
    <row r="25" spans="1:9" x14ac:dyDescent="0.25">
      <c r="A25">
        <v>4271</v>
      </c>
      <c r="B25" t="s">
        <v>348</v>
      </c>
      <c r="C25" s="7">
        <v>4880.46</v>
      </c>
      <c r="D25" s="7">
        <v>4880.46</v>
      </c>
      <c r="E25" s="7">
        <v>1042.47</v>
      </c>
      <c r="F25" s="7">
        <v>0.06</v>
      </c>
      <c r="G25" s="8">
        <v>-1042.47</v>
      </c>
      <c r="H25" s="7">
        <v>0.06</v>
      </c>
      <c r="I25" s="7">
        <v>4880.3999999999996</v>
      </c>
    </row>
    <row r="26" spans="1:9" x14ac:dyDescent="0.25">
      <c r="A26" t="s">
        <v>13</v>
      </c>
      <c r="C26" t="s">
        <v>14</v>
      </c>
      <c r="D26" t="s">
        <v>14</v>
      </c>
      <c r="E26" t="s">
        <v>14</v>
      </c>
      <c r="F26" t="s">
        <v>14</v>
      </c>
      <c r="G26" t="s">
        <v>14</v>
      </c>
      <c r="H26" t="s">
        <v>14</v>
      </c>
      <c r="I26" t="s">
        <v>14</v>
      </c>
    </row>
    <row r="27" spans="1:9" x14ac:dyDescent="0.25">
      <c r="C27" s="9">
        <f>SUM(C21:C26)</f>
        <v>22604.79</v>
      </c>
      <c r="D27" s="9">
        <f t="shared" ref="D27:I27" si="1">SUM(D21:D26)</f>
        <v>22604.79</v>
      </c>
      <c r="E27" s="9">
        <f t="shared" si="1"/>
        <v>4964.47</v>
      </c>
      <c r="F27" s="9">
        <f t="shared" si="1"/>
        <v>-1.0000000000000009E-2</v>
      </c>
      <c r="G27" s="9">
        <f t="shared" si="1"/>
        <v>-4964.47</v>
      </c>
      <c r="H27" s="9">
        <f t="shared" si="1"/>
        <v>-1.0000000000000009E-2</v>
      </c>
      <c r="I27" s="9">
        <f t="shared" si="1"/>
        <v>22604.800000000003</v>
      </c>
    </row>
    <row r="29" spans="1:9" x14ac:dyDescent="0.25">
      <c r="A29" s="6" t="s">
        <v>349</v>
      </c>
    </row>
    <row r="30" spans="1:9" x14ac:dyDescent="0.25">
      <c r="A30">
        <v>4275</v>
      </c>
      <c r="B30" t="s">
        <v>350</v>
      </c>
      <c r="C30" s="7">
        <v>2264.5</v>
      </c>
      <c r="D30" s="7">
        <v>2264.5</v>
      </c>
      <c r="E30" s="7">
        <v>483.7</v>
      </c>
      <c r="F30" s="7">
        <v>0.1</v>
      </c>
      <c r="G30" s="8">
        <v>-483.7</v>
      </c>
      <c r="H30" s="7">
        <v>0.1</v>
      </c>
      <c r="I30" s="7">
        <v>2264.4</v>
      </c>
    </row>
    <row r="31" spans="1:9" x14ac:dyDescent="0.25">
      <c r="A31" t="s">
        <v>13</v>
      </c>
      <c r="C31" t="s">
        <v>14</v>
      </c>
      <c r="D31" t="s">
        <v>14</v>
      </c>
      <c r="E31" t="s">
        <v>14</v>
      </c>
      <c r="F31" t="s">
        <v>14</v>
      </c>
      <c r="G31" t="s">
        <v>14</v>
      </c>
      <c r="H31" t="s">
        <v>14</v>
      </c>
      <c r="I31" t="s">
        <v>14</v>
      </c>
    </row>
    <row r="32" spans="1:9" x14ac:dyDescent="0.25">
      <c r="C32" s="9">
        <f>SUM(C30:C31)</f>
        <v>2264.5</v>
      </c>
      <c r="D32" s="9">
        <f t="shared" ref="D32:I32" si="2">SUM(D30:D31)</f>
        <v>2264.5</v>
      </c>
      <c r="E32" s="9">
        <f t="shared" si="2"/>
        <v>483.7</v>
      </c>
      <c r="F32" s="9">
        <f t="shared" si="2"/>
        <v>0.1</v>
      </c>
      <c r="G32" s="9">
        <f t="shared" si="2"/>
        <v>-483.7</v>
      </c>
      <c r="H32" s="9">
        <f t="shared" si="2"/>
        <v>0.1</v>
      </c>
      <c r="I32" s="9">
        <f t="shared" si="2"/>
        <v>2264.4</v>
      </c>
    </row>
    <row r="34" spans="1:9" x14ac:dyDescent="0.25">
      <c r="A34" s="6" t="s">
        <v>48</v>
      </c>
    </row>
    <row r="35" spans="1:9" x14ac:dyDescent="0.25">
      <c r="A35">
        <v>434</v>
      </c>
      <c r="B35" t="s">
        <v>351</v>
      </c>
      <c r="C35" s="7">
        <v>3813.08</v>
      </c>
      <c r="D35" s="7">
        <v>3813.08</v>
      </c>
      <c r="E35" s="7">
        <v>814.47</v>
      </c>
      <c r="F35" s="7">
        <v>0.08</v>
      </c>
      <c r="G35" s="8">
        <v>-814.47</v>
      </c>
      <c r="H35" s="7">
        <v>0.08</v>
      </c>
      <c r="I35" s="7">
        <v>3813</v>
      </c>
    </row>
    <row r="36" spans="1:9" x14ac:dyDescent="0.25">
      <c r="A36">
        <v>3071</v>
      </c>
      <c r="B36" t="s">
        <v>352</v>
      </c>
      <c r="C36" s="7">
        <v>3050.47</v>
      </c>
      <c r="D36" s="7">
        <v>3050.47</v>
      </c>
      <c r="E36" s="7">
        <v>651.58000000000004</v>
      </c>
      <c r="F36" s="8">
        <v>-0.13</v>
      </c>
      <c r="G36" s="8">
        <v>-651.58000000000004</v>
      </c>
      <c r="H36" s="8">
        <v>-0.13</v>
      </c>
      <c r="I36" s="7">
        <v>3050.6</v>
      </c>
    </row>
    <row r="37" spans="1:9" x14ac:dyDescent="0.25">
      <c r="A37">
        <v>3202</v>
      </c>
      <c r="B37" t="s">
        <v>353</v>
      </c>
      <c r="C37" s="7">
        <v>3813.08</v>
      </c>
      <c r="D37" s="7">
        <v>3813.08</v>
      </c>
      <c r="E37" s="7">
        <v>814.47</v>
      </c>
      <c r="F37" s="7">
        <v>0.08</v>
      </c>
      <c r="G37" s="8">
        <v>-814.47</v>
      </c>
      <c r="H37" s="7">
        <v>0.08</v>
      </c>
      <c r="I37" s="7">
        <v>3813</v>
      </c>
    </row>
    <row r="38" spans="1:9" x14ac:dyDescent="0.25">
      <c r="A38">
        <v>3232</v>
      </c>
      <c r="B38" t="s">
        <v>354</v>
      </c>
      <c r="C38" s="7">
        <v>2149.19</v>
      </c>
      <c r="D38" s="7">
        <v>2149.19</v>
      </c>
      <c r="E38" s="7">
        <v>459.07</v>
      </c>
      <c r="F38" s="8">
        <v>-0.01</v>
      </c>
      <c r="G38" s="8">
        <v>-459.07</v>
      </c>
      <c r="H38" s="8">
        <v>-0.01</v>
      </c>
      <c r="I38" s="7">
        <v>2149.1999999999998</v>
      </c>
    </row>
    <row r="39" spans="1:9" x14ac:dyDescent="0.25">
      <c r="A39">
        <v>3257</v>
      </c>
      <c r="B39" t="s">
        <v>355</v>
      </c>
      <c r="C39" s="7">
        <v>3050.47</v>
      </c>
      <c r="D39" s="7">
        <v>3050.47</v>
      </c>
      <c r="E39" s="7">
        <v>651.58000000000004</v>
      </c>
      <c r="F39" s="8">
        <v>-0.13</v>
      </c>
      <c r="G39" s="8">
        <v>-651.58000000000004</v>
      </c>
      <c r="H39" s="8">
        <v>-0.13</v>
      </c>
      <c r="I39" s="7">
        <v>3050.6</v>
      </c>
    </row>
    <row r="40" spans="1:9" x14ac:dyDescent="0.25">
      <c r="A40">
        <v>4134</v>
      </c>
      <c r="B40" t="s">
        <v>356</v>
      </c>
      <c r="C40" s="7">
        <v>3050.47</v>
      </c>
      <c r="D40" s="7">
        <v>3050.47</v>
      </c>
      <c r="E40" s="7">
        <v>651.58000000000004</v>
      </c>
      <c r="F40" s="8">
        <v>-0.13</v>
      </c>
      <c r="G40" s="8">
        <v>-651.58000000000004</v>
      </c>
      <c r="H40" s="8">
        <v>-0.13</v>
      </c>
      <c r="I40" s="7">
        <v>3050.6</v>
      </c>
    </row>
    <row r="41" spans="1:9" x14ac:dyDescent="0.25">
      <c r="A41">
        <v>4139</v>
      </c>
      <c r="B41" t="s">
        <v>357</v>
      </c>
      <c r="C41" s="7">
        <v>3050.47</v>
      </c>
      <c r="D41" s="7">
        <v>3050.47</v>
      </c>
      <c r="E41" s="7">
        <v>651.58000000000004</v>
      </c>
      <c r="F41" s="8">
        <v>-0.13</v>
      </c>
      <c r="G41" s="8">
        <v>-651.58000000000004</v>
      </c>
      <c r="H41" s="8">
        <v>-0.13</v>
      </c>
      <c r="I41" s="7">
        <v>3050.6</v>
      </c>
    </row>
    <row r="42" spans="1:9" x14ac:dyDescent="0.25">
      <c r="A42">
        <v>4143</v>
      </c>
      <c r="B42" t="s">
        <v>358</v>
      </c>
      <c r="C42" s="7">
        <v>3050.47</v>
      </c>
      <c r="D42" s="7">
        <v>3050.47</v>
      </c>
      <c r="E42" s="7">
        <v>651.58000000000004</v>
      </c>
      <c r="F42" s="8">
        <v>-0.13</v>
      </c>
      <c r="G42" s="8">
        <v>-651.58000000000004</v>
      </c>
      <c r="H42" s="8">
        <v>-0.13</v>
      </c>
      <c r="I42" s="7">
        <v>3050.6</v>
      </c>
    </row>
    <row r="43" spans="1:9" x14ac:dyDescent="0.25">
      <c r="A43">
        <v>4151</v>
      </c>
      <c r="B43" t="s">
        <v>359</v>
      </c>
      <c r="C43" s="7">
        <v>3050.47</v>
      </c>
      <c r="D43" s="7">
        <v>3050.47</v>
      </c>
      <c r="E43" s="7">
        <v>651.58000000000004</v>
      </c>
      <c r="F43" s="8">
        <v>-0.13</v>
      </c>
      <c r="G43" s="8">
        <v>-651.58000000000004</v>
      </c>
      <c r="H43" s="8">
        <v>-0.13</v>
      </c>
      <c r="I43" s="7">
        <v>3050.6</v>
      </c>
    </row>
    <row r="44" spans="1:9" x14ac:dyDescent="0.25">
      <c r="A44">
        <v>4168</v>
      </c>
      <c r="B44" t="s">
        <v>360</v>
      </c>
      <c r="C44" s="7">
        <v>3050.47</v>
      </c>
      <c r="D44" s="7">
        <v>3050.47</v>
      </c>
      <c r="E44" s="7">
        <v>651.58000000000004</v>
      </c>
      <c r="F44" s="7">
        <v>7.0000000000000007E-2</v>
      </c>
      <c r="G44" s="8">
        <v>-651.58000000000004</v>
      </c>
      <c r="H44" s="7">
        <v>7.0000000000000007E-2</v>
      </c>
      <c r="I44" s="7">
        <v>3050.4</v>
      </c>
    </row>
    <row r="45" spans="1:9" x14ac:dyDescent="0.25">
      <c r="A45">
        <v>4251</v>
      </c>
      <c r="B45" t="s">
        <v>361</v>
      </c>
      <c r="C45" s="7">
        <v>3050.47</v>
      </c>
      <c r="D45" s="7">
        <v>3050.47</v>
      </c>
      <c r="E45" s="7">
        <v>651.58000000000004</v>
      </c>
      <c r="F45" s="8">
        <v>-0.13</v>
      </c>
      <c r="G45" s="8">
        <v>-651.58000000000004</v>
      </c>
      <c r="H45" s="8">
        <v>-0.13</v>
      </c>
      <c r="I45" s="7">
        <v>3050.6</v>
      </c>
    </row>
    <row r="46" spans="1:9" x14ac:dyDescent="0.25">
      <c r="A46">
        <v>4252</v>
      </c>
      <c r="B46" t="s">
        <v>362</v>
      </c>
      <c r="C46" s="7">
        <v>3813.08</v>
      </c>
      <c r="D46" s="7">
        <v>3813.08</v>
      </c>
      <c r="E46" s="7">
        <v>814.47</v>
      </c>
      <c r="F46" s="8">
        <v>-0.12</v>
      </c>
      <c r="G46" s="8">
        <v>-814.47</v>
      </c>
      <c r="H46" s="8">
        <v>-0.12</v>
      </c>
      <c r="I46" s="7">
        <v>3813.2</v>
      </c>
    </row>
    <row r="47" spans="1:9" x14ac:dyDescent="0.25">
      <c r="A47">
        <v>4253</v>
      </c>
      <c r="B47" t="s">
        <v>363</v>
      </c>
      <c r="C47" s="7">
        <v>3813.08</v>
      </c>
      <c r="D47" s="7">
        <v>3813.08</v>
      </c>
      <c r="E47" s="7">
        <v>814.47</v>
      </c>
      <c r="F47" s="8">
        <v>-0.12</v>
      </c>
      <c r="G47" s="8">
        <v>-814.47</v>
      </c>
      <c r="H47" s="8">
        <v>-0.12</v>
      </c>
      <c r="I47" s="7">
        <v>3813.2</v>
      </c>
    </row>
    <row r="48" spans="1:9" x14ac:dyDescent="0.25">
      <c r="A48">
        <v>4262</v>
      </c>
      <c r="B48" t="s">
        <v>364</v>
      </c>
      <c r="C48" s="7">
        <v>3813.08</v>
      </c>
      <c r="D48" s="7">
        <v>3813.08</v>
      </c>
      <c r="E48" s="7">
        <v>814.47</v>
      </c>
      <c r="F48" s="8">
        <v>-0.12</v>
      </c>
      <c r="G48" s="8">
        <v>-814.47</v>
      </c>
      <c r="H48" s="8">
        <v>-0.12</v>
      </c>
      <c r="I48" s="7">
        <v>3813.2</v>
      </c>
    </row>
    <row r="49" spans="1:9" x14ac:dyDescent="0.25">
      <c r="A49">
        <v>4269</v>
      </c>
      <c r="B49" t="s">
        <v>365</v>
      </c>
      <c r="C49" s="7">
        <v>3674.42</v>
      </c>
      <c r="D49" s="7">
        <v>3674.42</v>
      </c>
      <c r="E49" s="7">
        <v>784.86</v>
      </c>
      <c r="F49" s="7">
        <v>0.02</v>
      </c>
      <c r="G49" s="8">
        <v>-784.86</v>
      </c>
      <c r="H49" s="7">
        <v>0.02</v>
      </c>
      <c r="I49" s="7">
        <v>3674.4</v>
      </c>
    </row>
    <row r="50" spans="1:9" x14ac:dyDescent="0.25">
      <c r="A50">
        <v>4276</v>
      </c>
      <c r="B50" t="s">
        <v>366</v>
      </c>
      <c r="C50" s="7">
        <v>3189.12</v>
      </c>
      <c r="D50" s="7">
        <v>3189.12</v>
      </c>
      <c r="E50" s="7">
        <v>681.2</v>
      </c>
      <c r="F50" s="7">
        <v>0.12</v>
      </c>
      <c r="G50" s="8">
        <v>-681.2</v>
      </c>
      <c r="H50" s="7">
        <v>0.12</v>
      </c>
      <c r="I50" s="7">
        <v>3189</v>
      </c>
    </row>
    <row r="51" spans="1:9" x14ac:dyDescent="0.25">
      <c r="A51">
        <v>4288</v>
      </c>
      <c r="B51" t="s">
        <v>367</v>
      </c>
      <c r="C51" s="7">
        <v>3050.47</v>
      </c>
      <c r="D51" s="7">
        <v>3050.47</v>
      </c>
      <c r="E51" s="7">
        <v>651.58000000000004</v>
      </c>
      <c r="F51" s="8">
        <v>-0.13</v>
      </c>
      <c r="G51" s="8">
        <v>-651.58000000000004</v>
      </c>
      <c r="H51" s="8">
        <v>-0.13</v>
      </c>
      <c r="I51" s="7">
        <v>3050.6</v>
      </c>
    </row>
    <row r="52" spans="1:9" x14ac:dyDescent="0.25">
      <c r="A52">
        <v>4290</v>
      </c>
      <c r="B52" t="s">
        <v>368</v>
      </c>
      <c r="C52" s="7">
        <v>3050.47</v>
      </c>
      <c r="D52" s="7">
        <v>3050.47</v>
      </c>
      <c r="E52" s="7">
        <v>651.58000000000004</v>
      </c>
      <c r="F52" s="8">
        <v>-0.13</v>
      </c>
      <c r="G52" s="8">
        <v>-651.58000000000004</v>
      </c>
      <c r="H52" s="8">
        <v>-0.13</v>
      </c>
      <c r="I52" s="7">
        <v>3050.6</v>
      </c>
    </row>
    <row r="53" spans="1:9" x14ac:dyDescent="0.25">
      <c r="A53">
        <v>4291</v>
      </c>
      <c r="B53" t="s">
        <v>369</v>
      </c>
      <c r="C53" s="7">
        <v>3050.47</v>
      </c>
      <c r="D53" s="7">
        <v>3050.47</v>
      </c>
      <c r="E53" s="7">
        <v>651.58000000000004</v>
      </c>
      <c r="F53" s="8">
        <v>-0.13</v>
      </c>
      <c r="G53" s="8">
        <v>-651.58000000000004</v>
      </c>
      <c r="H53" s="8">
        <v>-0.13</v>
      </c>
      <c r="I53" s="7">
        <v>3050.6</v>
      </c>
    </row>
    <row r="54" spans="1:9" x14ac:dyDescent="0.25">
      <c r="A54">
        <v>4294</v>
      </c>
      <c r="B54" t="s">
        <v>370</v>
      </c>
      <c r="C54" s="7">
        <v>3050.47</v>
      </c>
      <c r="D54" s="7">
        <v>3050.47</v>
      </c>
      <c r="E54" s="7">
        <v>651.58000000000004</v>
      </c>
      <c r="F54" s="8">
        <v>-0.13</v>
      </c>
      <c r="G54" s="8">
        <v>-651.58000000000004</v>
      </c>
      <c r="H54" s="8">
        <v>-0.13</v>
      </c>
      <c r="I54" s="7">
        <v>3050.6</v>
      </c>
    </row>
    <row r="55" spans="1:9" x14ac:dyDescent="0.25">
      <c r="A55">
        <v>4295</v>
      </c>
      <c r="B55" t="s">
        <v>371</v>
      </c>
      <c r="C55" s="7">
        <v>3050.47</v>
      </c>
      <c r="D55" s="7">
        <v>3050.47</v>
      </c>
      <c r="E55" s="7">
        <v>651.58000000000004</v>
      </c>
      <c r="F55" s="8">
        <v>-0.13</v>
      </c>
      <c r="G55" s="8">
        <v>-651.58000000000004</v>
      </c>
      <c r="H55" s="8">
        <v>-0.13</v>
      </c>
      <c r="I55" s="7">
        <v>3050.6</v>
      </c>
    </row>
    <row r="56" spans="1:9" x14ac:dyDescent="0.25">
      <c r="A56">
        <v>4296</v>
      </c>
      <c r="B56" t="s">
        <v>372</v>
      </c>
      <c r="C56" s="7">
        <v>3050.47</v>
      </c>
      <c r="D56" s="7">
        <v>3050.47</v>
      </c>
      <c r="E56" s="7">
        <v>651.58000000000004</v>
      </c>
      <c r="F56" s="8">
        <v>-0.13</v>
      </c>
      <c r="G56" s="8">
        <v>-651.58000000000004</v>
      </c>
      <c r="H56" s="8">
        <v>-0.13</v>
      </c>
      <c r="I56" s="7">
        <v>3050.6</v>
      </c>
    </row>
    <row r="57" spans="1:9" x14ac:dyDescent="0.25">
      <c r="A57">
        <v>4297</v>
      </c>
      <c r="B57" t="s">
        <v>373</v>
      </c>
      <c r="C57" s="7">
        <v>3050.47</v>
      </c>
      <c r="D57" s="7">
        <v>3050.47</v>
      </c>
      <c r="E57" s="7">
        <v>651.58000000000004</v>
      </c>
      <c r="F57" s="8">
        <v>-0.13</v>
      </c>
      <c r="G57" s="8">
        <v>-651.58000000000004</v>
      </c>
      <c r="H57" s="8">
        <v>-0.13</v>
      </c>
      <c r="I57" s="7">
        <v>3050.6</v>
      </c>
    </row>
    <row r="58" spans="1:9" x14ac:dyDescent="0.25">
      <c r="A58">
        <v>4298</v>
      </c>
      <c r="B58" t="s">
        <v>374</v>
      </c>
      <c r="C58" s="7">
        <v>3050.47</v>
      </c>
      <c r="D58" s="7">
        <v>3050.47</v>
      </c>
      <c r="E58" s="7">
        <v>651.58000000000004</v>
      </c>
      <c r="F58" s="8">
        <v>-0.13</v>
      </c>
      <c r="G58" s="8">
        <v>-651.58000000000004</v>
      </c>
      <c r="H58" s="8">
        <v>-0.13</v>
      </c>
      <c r="I58" s="7">
        <v>3050.6</v>
      </c>
    </row>
    <row r="59" spans="1:9" x14ac:dyDescent="0.25">
      <c r="A59">
        <v>4299</v>
      </c>
      <c r="B59" t="s">
        <v>375</v>
      </c>
      <c r="C59" s="7">
        <v>3050.47</v>
      </c>
      <c r="D59" s="7">
        <v>3050.47</v>
      </c>
      <c r="E59" s="7">
        <v>651.58000000000004</v>
      </c>
      <c r="F59" s="8">
        <v>-0.13</v>
      </c>
      <c r="G59" s="8">
        <v>-651.58000000000004</v>
      </c>
      <c r="H59" s="8">
        <v>-0.13</v>
      </c>
      <c r="I59" s="7">
        <v>3050.6</v>
      </c>
    </row>
    <row r="60" spans="1:9" x14ac:dyDescent="0.25">
      <c r="A60">
        <v>4300</v>
      </c>
      <c r="B60" t="s">
        <v>376</v>
      </c>
      <c r="C60" s="7">
        <v>3050.47</v>
      </c>
      <c r="D60" s="7">
        <v>3050.47</v>
      </c>
      <c r="E60" s="7">
        <v>651.58000000000004</v>
      </c>
      <c r="F60" s="8">
        <v>-0.13</v>
      </c>
      <c r="G60" s="8">
        <v>-651.58000000000004</v>
      </c>
      <c r="H60" s="8">
        <v>-0.13</v>
      </c>
      <c r="I60" s="7">
        <v>3050.6</v>
      </c>
    </row>
    <row r="61" spans="1:9" x14ac:dyDescent="0.25">
      <c r="A61">
        <v>4301</v>
      </c>
      <c r="B61" t="s">
        <v>377</v>
      </c>
      <c r="C61" s="7">
        <v>3050.47</v>
      </c>
      <c r="D61" s="7">
        <v>3050.47</v>
      </c>
      <c r="E61" s="7">
        <v>651.58000000000004</v>
      </c>
      <c r="F61" s="8">
        <v>-0.13</v>
      </c>
      <c r="G61" s="8">
        <v>-651.58000000000004</v>
      </c>
      <c r="H61" s="8">
        <v>-0.13</v>
      </c>
      <c r="I61" s="7">
        <v>3050.6</v>
      </c>
    </row>
    <row r="62" spans="1:9" x14ac:dyDescent="0.25">
      <c r="A62">
        <v>4302</v>
      </c>
      <c r="B62" t="s">
        <v>378</v>
      </c>
      <c r="C62" s="7">
        <v>3050.47</v>
      </c>
      <c r="D62" s="7">
        <v>3050.47</v>
      </c>
      <c r="E62" s="7">
        <v>651.58000000000004</v>
      </c>
      <c r="F62" s="8">
        <v>-0.13</v>
      </c>
      <c r="G62" s="8">
        <v>-651.58000000000004</v>
      </c>
      <c r="H62" s="8">
        <v>-0.13</v>
      </c>
      <c r="I62" s="7">
        <v>3050.6</v>
      </c>
    </row>
    <row r="63" spans="1:9" x14ac:dyDescent="0.25">
      <c r="A63">
        <v>4310</v>
      </c>
      <c r="B63" t="s">
        <v>379</v>
      </c>
      <c r="C63" s="7">
        <v>3050.47</v>
      </c>
      <c r="D63" s="7">
        <v>3050.47</v>
      </c>
      <c r="E63" s="7">
        <v>651.58000000000004</v>
      </c>
      <c r="F63" s="7">
        <v>7.0000000000000007E-2</v>
      </c>
      <c r="G63" s="8">
        <v>-651.58000000000004</v>
      </c>
      <c r="H63" s="7">
        <v>7.0000000000000007E-2</v>
      </c>
      <c r="I63" s="7">
        <v>3050.4</v>
      </c>
    </row>
    <row r="64" spans="1:9" x14ac:dyDescent="0.25">
      <c r="A64">
        <v>4311</v>
      </c>
      <c r="B64" t="s">
        <v>380</v>
      </c>
      <c r="C64" s="7">
        <v>3050.47</v>
      </c>
      <c r="D64" s="7">
        <v>3050.47</v>
      </c>
      <c r="E64" s="7">
        <v>651.58000000000004</v>
      </c>
      <c r="F64" s="7">
        <v>7.0000000000000007E-2</v>
      </c>
      <c r="G64" s="8">
        <v>-651.58000000000004</v>
      </c>
      <c r="H64" s="7">
        <v>7.0000000000000007E-2</v>
      </c>
      <c r="I64" s="7">
        <v>3050.4</v>
      </c>
    </row>
    <row r="65" spans="1:9" x14ac:dyDescent="0.25">
      <c r="A65">
        <v>4313</v>
      </c>
      <c r="B65" t="s">
        <v>381</v>
      </c>
      <c r="C65" s="7">
        <v>2218.52</v>
      </c>
      <c r="D65" s="7">
        <v>2218.52</v>
      </c>
      <c r="E65" s="7">
        <v>459.07</v>
      </c>
      <c r="F65" s="8">
        <v>-0.08</v>
      </c>
      <c r="G65" s="8">
        <v>-459.07</v>
      </c>
      <c r="H65" s="8">
        <v>-0.08</v>
      </c>
      <c r="I65" s="7">
        <v>2218.6</v>
      </c>
    </row>
    <row r="66" spans="1:9" x14ac:dyDescent="0.25">
      <c r="A66">
        <v>4317</v>
      </c>
      <c r="B66" t="s">
        <v>382</v>
      </c>
      <c r="C66" s="7">
        <v>2149.19</v>
      </c>
      <c r="D66" s="7">
        <v>2149.19</v>
      </c>
      <c r="E66" s="7">
        <v>459.07</v>
      </c>
      <c r="F66" s="8">
        <v>-0.01</v>
      </c>
      <c r="G66" s="8">
        <v>-459.07</v>
      </c>
      <c r="H66" s="8">
        <v>-0.01</v>
      </c>
      <c r="I66" s="7">
        <v>2149.1999999999998</v>
      </c>
    </row>
    <row r="67" spans="1:9" x14ac:dyDescent="0.25">
      <c r="A67">
        <v>4318</v>
      </c>
      <c r="B67" t="s">
        <v>383</v>
      </c>
      <c r="C67" s="7">
        <v>2149.19</v>
      </c>
      <c r="D67" s="7">
        <v>2149.19</v>
      </c>
      <c r="E67" s="7">
        <v>459.07</v>
      </c>
      <c r="F67" s="8">
        <v>-0.01</v>
      </c>
      <c r="G67" s="8">
        <v>-459.07</v>
      </c>
      <c r="H67" s="8">
        <v>-0.01</v>
      </c>
      <c r="I67" s="7">
        <v>2149.1999999999998</v>
      </c>
    </row>
    <row r="68" spans="1:9" x14ac:dyDescent="0.25">
      <c r="A68">
        <v>4319</v>
      </c>
      <c r="B68" t="s">
        <v>384</v>
      </c>
      <c r="C68" s="7">
        <v>2149.19</v>
      </c>
      <c r="D68" s="7">
        <v>2149.19</v>
      </c>
      <c r="E68" s="7">
        <v>903.33</v>
      </c>
      <c r="F68" s="8">
        <v>-0.01</v>
      </c>
      <c r="G68" s="8">
        <v>-903.33</v>
      </c>
      <c r="H68" s="8">
        <v>-0.01</v>
      </c>
      <c r="I68" s="7">
        <v>2149.1999999999998</v>
      </c>
    </row>
    <row r="69" spans="1:9" x14ac:dyDescent="0.25">
      <c r="A69" t="s">
        <v>13</v>
      </c>
      <c r="C69" t="s">
        <v>14</v>
      </c>
      <c r="D69" t="s">
        <v>14</v>
      </c>
      <c r="E69" t="s">
        <v>14</v>
      </c>
      <c r="F69" t="s">
        <v>14</v>
      </c>
      <c r="G69" t="s">
        <v>14</v>
      </c>
      <c r="H69" t="s">
        <v>14</v>
      </c>
      <c r="I69" t="s">
        <v>14</v>
      </c>
    </row>
    <row r="70" spans="1:9" x14ac:dyDescent="0.25">
      <c r="C70" s="9">
        <f>SUM(C35:C69)</f>
        <v>103854.56000000003</v>
      </c>
      <c r="D70" s="9">
        <f t="shared" ref="D70:I70" si="3">SUM(D35:D69)</f>
        <v>103854.56000000003</v>
      </c>
      <c r="E70" s="9">
        <f t="shared" si="3"/>
        <v>22612.780000000013</v>
      </c>
      <c r="F70" s="9">
        <f t="shared" si="3"/>
        <v>-2.4399999999999986</v>
      </c>
      <c r="G70" s="9">
        <f t="shared" si="3"/>
        <v>-22612.780000000013</v>
      </c>
      <c r="H70" s="9">
        <f t="shared" si="3"/>
        <v>-2.4399999999999986</v>
      </c>
      <c r="I70" s="9">
        <f t="shared" si="3"/>
        <v>103857.00000000001</v>
      </c>
    </row>
    <row r="72" spans="1:9" x14ac:dyDescent="0.25">
      <c r="A72" s="6" t="s">
        <v>385</v>
      </c>
    </row>
    <row r="73" spans="1:9" x14ac:dyDescent="0.25">
      <c r="A73">
        <v>448</v>
      </c>
      <c r="B73" t="s">
        <v>386</v>
      </c>
      <c r="C73" s="7">
        <v>2018.36</v>
      </c>
      <c r="D73" s="7">
        <v>2018.36</v>
      </c>
      <c r="E73" s="7">
        <v>431.12</v>
      </c>
      <c r="F73" s="8">
        <v>-0.04</v>
      </c>
      <c r="G73" s="8">
        <v>-431.12</v>
      </c>
      <c r="H73" s="8">
        <v>-0.04</v>
      </c>
      <c r="I73" s="7">
        <v>2018.4</v>
      </c>
    </row>
    <row r="74" spans="1:9" x14ac:dyDescent="0.25">
      <c r="A74">
        <v>4240</v>
      </c>
      <c r="B74" t="s">
        <v>387</v>
      </c>
      <c r="C74" s="7">
        <v>24265.32</v>
      </c>
      <c r="D74" s="7">
        <v>24265.32</v>
      </c>
      <c r="E74" s="7">
        <v>5707.2</v>
      </c>
      <c r="F74" s="8">
        <v>-0.08</v>
      </c>
      <c r="G74" s="8">
        <v>-5707.2</v>
      </c>
      <c r="H74" s="8">
        <v>-0.08</v>
      </c>
      <c r="I74" s="7">
        <v>24265.4</v>
      </c>
    </row>
    <row r="75" spans="1:9" x14ac:dyDescent="0.25">
      <c r="A75">
        <v>4279</v>
      </c>
      <c r="B75" t="s">
        <v>388</v>
      </c>
      <c r="C75" s="7">
        <v>2215.27</v>
      </c>
      <c r="D75" s="7">
        <v>2215.27</v>
      </c>
      <c r="E75" s="7">
        <v>473.18</v>
      </c>
      <c r="F75" s="8">
        <v>-0.13</v>
      </c>
      <c r="G75" s="8">
        <v>-473.18</v>
      </c>
      <c r="H75" s="8">
        <v>-0.13</v>
      </c>
      <c r="I75" s="7">
        <v>2215.4</v>
      </c>
    </row>
    <row r="76" spans="1:9" x14ac:dyDescent="0.25">
      <c r="A76">
        <v>4306</v>
      </c>
      <c r="B76" t="s">
        <v>389</v>
      </c>
      <c r="C76" s="7">
        <v>2018.36</v>
      </c>
      <c r="D76" s="7">
        <v>2018.36</v>
      </c>
      <c r="E76" s="7">
        <v>431.12</v>
      </c>
      <c r="F76" s="8">
        <v>-0.04</v>
      </c>
      <c r="G76" s="8">
        <v>-431.12</v>
      </c>
      <c r="H76" s="8">
        <v>-0.04</v>
      </c>
      <c r="I76" s="7">
        <v>2018.4</v>
      </c>
    </row>
    <row r="77" spans="1:9" x14ac:dyDescent="0.25">
      <c r="A77" t="s">
        <v>13</v>
      </c>
      <c r="C77" t="s">
        <v>14</v>
      </c>
      <c r="D77" t="s">
        <v>14</v>
      </c>
      <c r="E77" t="s">
        <v>14</v>
      </c>
      <c r="F77" t="s">
        <v>14</v>
      </c>
      <c r="G77" t="s">
        <v>14</v>
      </c>
      <c r="H77" t="s">
        <v>14</v>
      </c>
      <c r="I77" t="s">
        <v>14</v>
      </c>
    </row>
    <row r="78" spans="1:9" x14ac:dyDescent="0.25">
      <c r="C78" s="9">
        <f>SUM(C73:C77)</f>
        <v>30517.31</v>
      </c>
      <c r="D78" s="9">
        <f t="shared" ref="D78:I78" si="4">SUM(D73:D77)</f>
        <v>30517.31</v>
      </c>
      <c r="E78" s="9">
        <f t="shared" si="4"/>
        <v>7042.62</v>
      </c>
      <c r="F78" s="9">
        <f t="shared" si="4"/>
        <v>-0.28999999999999998</v>
      </c>
      <c r="G78" s="9">
        <f t="shared" si="4"/>
        <v>-7042.62</v>
      </c>
      <c r="H78" s="9">
        <f t="shared" si="4"/>
        <v>-0.28999999999999998</v>
      </c>
      <c r="I78" s="9">
        <f t="shared" si="4"/>
        <v>30517.600000000006</v>
      </c>
    </row>
    <row r="80" spans="1:9" x14ac:dyDescent="0.25">
      <c r="A80" s="6" t="s">
        <v>390</v>
      </c>
    </row>
    <row r="81" spans="1:9" x14ac:dyDescent="0.25">
      <c r="A81">
        <v>3033</v>
      </c>
      <c r="B81" t="s">
        <v>391</v>
      </c>
      <c r="C81" s="7">
        <v>4229.05</v>
      </c>
      <c r="D81" s="7">
        <v>4229.05</v>
      </c>
      <c r="E81" s="7">
        <v>903.33</v>
      </c>
      <c r="F81" s="7">
        <v>0.05</v>
      </c>
      <c r="G81" s="8">
        <v>-903.33</v>
      </c>
      <c r="H81" s="7">
        <v>0.05</v>
      </c>
      <c r="I81" s="7">
        <v>4229</v>
      </c>
    </row>
    <row r="82" spans="1:9" x14ac:dyDescent="0.25">
      <c r="A82">
        <v>3265</v>
      </c>
      <c r="B82" t="s">
        <v>392</v>
      </c>
      <c r="C82" s="7">
        <v>4229.05</v>
      </c>
      <c r="D82" s="7">
        <v>4229.05</v>
      </c>
      <c r="E82" s="7">
        <v>903.33</v>
      </c>
      <c r="F82" s="7">
        <v>0.05</v>
      </c>
      <c r="G82" s="8">
        <v>-903.33</v>
      </c>
      <c r="H82" s="7">
        <v>0.05</v>
      </c>
      <c r="I82" s="7">
        <v>4229</v>
      </c>
    </row>
    <row r="83" spans="1:9" x14ac:dyDescent="0.25">
      <c r="A83">
        <v>3287</v>
      </c>
      <c r="B83" t="s">
        <v>393</v>
      </c>
      <c r="C83" s="7">
        <v>2149.19</v>
      </c>
      <c r="D83" s="7">
        <v>2149.19</v>
      </c>
      <c r="E83" s="7">
        <v>459.07</v>
      </c>
      <c r="F83" s="8">
        <v>-0.01</v>
      </c>
      <c r="G83" s="8">
        <v>-459.07</v>
      </c>
      <c r="H83" s="8">
        <v>-0.01</v>
      </c>
      <c r="I83" s="7">
        <v>2149.1999999999998</v>
      </c>
    </row>
    <row r="84" spans="1:9" x14ac:dyDescent="0.25">
      <c r="A84">
        <v>3288</v>
      </c>
      <c r="B84" t="s">
        <v>394</v>
      </c>
      <c r="C84" s="7">
        <v>4229.05</v>
      </c>
      <c r="D84" s="7">
        <v>4229.05</v>
      </c>
      <c r="E84" s="7">
        <v>903.33</v>
      </c>
      <c r="F84" s="7">
        <v>0.05</v>
      </c>
      <c r="G84" s="8">
        <v>-903.33</v>
      </c>
      <c r="H84" s="7">
        <v>0.05</v>
      </c>
      <c r="I84" s="7">
        <v>4229</v>
      </c>
    </row>
    <row r="85" spans="1:9" x14ac:dyDescent="0.25">
      <c r="A85">
        <v>4067</v>
      </c>
      <c r="B85" t="s">
        <v>395</v>
      </c>
      <c r="C85" s="7">
        <v>4229.05</v>
      </c>
      <c r="D85" s="7">
        <v>4229.05</v>
      </c>
      <c r="E85" s="7">
        <v>903.33</v>
      </c>
      <c r="F85" s="8">
        <v>-0.15</v>
      </c>
      <c r="G85" s="8">
        <v>-903.33</v>
      </c>
      <c r="H85" s="8">
        <v>-0.15</v>
      </c>
      <c r="I85" s="7">
        <v>4229.2</v>
      </c>
    </row>
    <row r="86" spans="1:9" x14ac:dyDescent="0.25">
      <c r="A86">
        <v>4098</v>
      </c>
      <c r="B86" t="s">
        <v>396</v>
      </c>
      <c r="C86" s="7">
        <v>4833.54</v>
      </c>
      <c r="D86" s="7">
        <v>4833.54</v>
      </c>
      <c r="E86" s="7">
        <v>1032.44</v>
      </c>
      <c r="F86" s="8">
        <v>-0.06</v>
      </c>
      <c r="G86" s="8">
        <v>-1032.44</v>
      </c>
      <c r="H86" s="8">
        <v>-0.06</v>
      </c>
      <c r="I86" s="7">
        <v>4833.6000000000004</v>
      </c>
    </row>
    <row r="87" spans="1:9" x14ac:dyDescent="0.25">
      <c r="A87">
        <v>4180</v>
      </c>
      <c r="B87" t="s">
        <v>397</v>
      </c>
      <c r="C87" s="7">
        <v>4229.05</v>
      </c>
      <c r="D87" s="7">
        <v>4229.05</v>
      </c>
      <c r="E87" s="7">
        <v>903.33</v>
      </c>
      <c r="F87" s="8">
        <v>-0.15</v>
      </c>
      <c r="G87" s="8">
        <v>-903.33</v>
      </c>
      <c r="H87" s="8">
        <v>-0.15</v>
      </c>
      <c r="I87" s="7">
        <v>4229.2</v>
      </c>
    </row>
    <row r="88" spans="1:9" x14ac:dyDescent="0.25">
      <c r="A88">
        <v>4202</v>
      </c>
      <c r="B88" t="s">
        <v>398</v>
      </c>
      <c r="C88" s="7">
        <v>4229.05</v>
      </c>
      <c r="D88" s="7">
        <v>4229.05</v>
      </c>
      <c r="E88" s="7">
        <v>903.33</v>
      </c>
      <c r="F88" s="7">
        <v>0.05</v>
      </c>
      <c r="G88" s="8">
        <v>-903.33</v>
      </c>
      <c r="H88" s="7">
        <v>0.05</v>
      </c>
      <c r="I88" s="7">
        <v>4229</v>
      </c>
    </row>
    <row r="89" spans="1:9" x14ac:dyDescent="0.25">
      <c r="A89">
        <v>4203</v>
      </c>
      <c r="B89" t="s">
        <v>399</v>
      </c>
      <c r="C89" s="7">
        <v>4229.05</v>
      </c>
      <c r="D89" s="7">
        <v>4229.05</v>
      </c>
      <c r="E89" s="7">
        <v>903.33</v>
      </c>
      <c r="F89" s="8">
        <v>-0.15</v>
      </c>
      <c r="G89" s="8">
        <v>-903.33</v>
      </c>
      <c r="H89" s="8">
        <v>-0.15</v>
      </c>
      <c r="I89" s="7">
        <v>4229.2</v>
      </c>
    </row>
    <row r="90" spans="1:9" x14ac:dyDescent="0.25">
      <c r="A90">
        <v>4206</v>
      </c>
      <c r="B90" t="s">
        <v>400</v>
      </c>
      <c r="C90" s="7">
        <v>2456.39</v>
      </c>
      <c r="D90" s="7">
        <v>2456.39</v>
      </c>
      <c r="E90" s="7">
        <v>524.67999999999995</v>
      </c>
      <c r="F90" s="8">
        <v>-0.01</v>
      </c>
      <c r="G90" s="8">
        <v>-524.67999999999995</v>
      </c>
      <c r="H90" s="8">
        <v>-0.01</v>
      </c>
      <c r="I90" s="7">
        <v>2456.4</v>
      </c>
    </row>
    <row r="91" spans="1:9" x14ac:dyDescent="0.25">
      <c r="A91">
        <v>4247</v>
      </c>
      <c r="B91" t="s">
        <v>401</v>
      </c>
      <c r="C91" s="7">
        <v>4229.05</v>
      </c>
      <c r="D91" s="7">
        <v>4229.05</v>
      </c>
      <c r="E91" s="7">
        <v>903.33</v>
      </c>
      <c r="F91" s="7">
        <v>0.05</v>
      </c>
      <c r="G91" s="8">
        <v>-903.33</v>
      </c>
      <c r="H91" s="7">
        <v>0.05</v>
      </c>
      <c r="I91" s="7">
        <v>4229</v>
      </c>
    </row>
    <row r="92" spans="1:9" x14ac:dyDescent="0.25">
      <c r="A92">
        <v>4248</v>
      </c>
      <c r="B92" t="s">
        <v>402</v>
      </c>
      <c r="C92" s="7">
        <v>4229.05</v>
      </c>
      <c r="D92" s="7">
        <v>4229.05</v>
      </c>
      <c r="E92" s="7">
        <v>903.33</v>
      </c>
      <c r="F92" s="7">
        <v>0.05</v>
      </c>
      <c r="G92" s="8">
        <v>-903.33</v>
      </c>
      <c r="H92" s="7">
        <v>0.05</v>
      </c>
      <c r="I92" s="7">
        <v>4229</v>
      </c>
    </row>
    <row r="93" spans="1:9" x14ac:dyDescent="0.25">
      <c r="A93">
        <v>4249</v>
      </c>
      <c r="B93" t="s">
        <v>403</v>
      </c>
      <c r="C93" s="7">
        <v>4833.54</v>
      </c>
      <c r="D93" s="7">
        <v>4833.54</v>
      </c>
      <c r="E93" s="7">
        <v>1032.44</v>
      </c>
      <c r="F93" s="8">
        <v>-0.06</v>
      </c>
      <c r="G93" s="8">
        <v>-1032.44</v>
      </c>
      <c r="H93" s="8">
        <v>-0.06</v>
      </c>
      <c r="I93" s="7">
        <v>4833.6000000000004</v>
      </c>
    </row>
    <row r="94" spans="1:9" x14ac:dyDescent="0.25">
      <c r="A94">
        <v>4250</v>
      </c>
      <c r="B94" t="s">
        <v>404</v>
      </c>
      <c r="C94" s="7">
        <v>4229.05</v>
      </c>
      <c r="D94" s="7">
        <v>4229.05</v>
      </c>
      <c r="E94" s="7">
        <v>903.33</v>
      </c>
      <c r="F94" s="7">
        <v>0.05</v>
      </c>
      <c r="G94" s="8">
        <v>-903.33</v>
      </c>
      <c r="H94" s="7">
        <v>0.05</v>
      </c>
      <c r="I94" s="7">
        <v>4229</v>
      </c>
    </row>
    <row r="95" spans="1:9" x14ac:dyDescent="0.25">
      <c r="A95">
        <v>4263</v>
      </c>
      <c r="B95" t="s">
        <v>405</v>
      </c>
      <c r="C95" s="7">
        <v>4229.05</v>
      </c>
      <c r="D95" s="7">
        <v>4229.05</v>
      </c>
      <c r="E95" s="7">
        <v>903.33</v>
      </c>
      <c r="F95" s="7">
        <v>0.05</v>
      </c>
      <c r="G95" s="8">
        <v>-903.33</v>
      </c>
      <c r="H95" s="7">
        <v>0.05</v>
      </c>
      <c r="I95" s="7">
        <v>4229</v>
      </c>
    </row>
    <row r="96" spans="1:9" x14ac:dyDescent="0.25">
      <c r="A96">
        <v>4264</v>
      </c>
      <c r="B96" t="s">
        <v>406</v>
      </c>
      <c r="C96" s="7">
        <v>4229.05</v>
      </c>
      <c r="D96" s="7">
        <v>4229.05</v>
      </c>
      <c r="E96" s="7">
        <v>903.33</v>
      </c>
      <c r="F96" s="7">
        <v>0.05</v>
      </c>
      <c r="G96" s="8">
        <v>-903.33</v>
      </c>
      <c r="H96" s="7">
        <v>0.05</v>
      </c>
      <c r="I96" s="7">
        <v>4229</v>
      </c>
    </row>
    <row r="97" spans="1:9" x14ac:dyDescent="0.25">
      <c r="A97">
        <v>4268</v>
      </c>
      <c r="B97" t="s">
        <v>407</v>
      </c>
      <c r="C97" s="7">
        <v>4229.05</v>
      </c>
      <c r="D97" s="7">
        <v>4229.05</v>
      </c>
      <c r="E97" s="7">
        <v>903.33</v>
      </c>
      <c r="F97" s="7">
        <v>0.05</v>
      </c>
      <c r="G97" s="8">
        <v>-903.33</v>
      </c>
      <c r="H97" s="7">
        <v>0.05</v>
      </c>
      <c r="I97" s="7">
        <v>4229</v>
      </c>
    </row>
    <row r="98" spans="1:9" x14ac:dyDescent="0.25">
      <c r="A98">
        <v>4312</v>
      </c>
      <c r="B98" t="s">
        <v>408</v>
      </c>
      <c r="C98" s="7">
        <v>2357.1799999999998</v>
      </c>
      <c r="D98" s="7">
        <v>2357.1799999999998</v>
      </c>
      <c r="E98" s="7">
        <v>503.49</v>
      </c>
      <c r="F98" s="8">
        <v>-0.02</v>
      </c>
      <c r="G98" s="8">
        <v>-503.49</v>
      </c>
      <c r="H98" s="8">
        <v>-0.02</v>
      </c>
      <c r="I98" s="7">
        <v>2357.1999999999998</v>
      </c>
    </row>
    <row r="99" spans="1:9" x14ac:dyDescent="0.25">
      <c r="A99" t="s">
        <v>13</v>
      </c>
      <c r="C99" t="s">
        <v>14</v>
      </c>
      <c r="D99" t="s">
        <v>14</v>
      </c>
      <c r="E99" t="s">
        <v>14</v>
      </c>
      <c r="F99" t="s">
        <v>14</v>
      </c>
      <c r="G99" t="s">
        <v>14</v>
      </c>
      <c r="H99" t="s">
        <v>14</v>
      </c>
      <c r="I99" t="s">
        <v>14</v>
      </c>
    </row>
    <row r="100" spans="1:9" x14ac:dyDescent="0.25">
      <c r="C100" s="9">
        <f>SUM(C81:C99)</f>
        <v>71607.490000000005</v>
      </c>
      <c r="D100" s="9">
        <f t="shared" ref="D100:I100" si="5">SUM(D81:D99)</f>
        <v>71607.490000000005</v>
      </c>
      <c r="E100" s="9">
        <f t="shared" si="5"/>
        <v>15295.41</v>
      </c>
      <c r="F100" s="9">
        <f t="shared" si="5"/>
        <v>-0.11000000000000001</v>
      </c>
      <c r="G100" s="9">
        <f t="shared" si="5"/>
        <v>-15295.41</v>
      </c>
      <c r="H100" s="9">
        <f t="shared" si="5"/>
        <v>-0.11000000000000001</v>
      </c>
      <c r="I100" s="9">
        <f t="shared" si="5"/>
        <v>71607.599999999991</v>
      </c>
    </row>
    <row r="102" spans="1:9" x14ac:dyDescent="0.25">
      <c r="A102" s="6" t="s">
        <v>409</v>
      </c>
    </row>
    <row r="103" spans="1:9" x14ac:dyDescent="0.25">
      <c r="A103">
        <v>409</v>
      </c>
      <c r="B103" t="s">
        <v>410</v>
      </c>
      <c r="C103" s="7">
        <v>30230.53</v>
      </c>
      <c r="D103" s="7">
        <v>30230.53</v>
      </c>
      <c r="E103" s="7">
        <v>7110.22</v>
      </c>
      <c r="F103" s="8">
        <v>-7.0000000000000007E-2</v>
      </c>
      <c r="G103" s="8">
        <v>-7110.22</v>
      </c>
      <c r="H103" s="8">
        <v>-7.0000000000000007E-2</v>
      </c>
      <c r="I103" s="7">
        <v>30230.6</v>
      </c>
    </row>
    <row r="104" spans="1:9" x14ac:dyDescent="0.25">
      <c r="A104">
        <v>410</v>
      </c>
      <c r="B104" t="s">
        <v>411</v>
      </c>
      <c r="C104" s="7">
        <v>28763.52</v>
      </c>
      <c r="D104" s="7">
        <v>28763.52</v>
      </c>
      <c r="E104" s="7">
        <v>6143.89</v>
      </c>
      <c r="F104" s="7">
        <v>0.12</v>
      </c>
      <c r="G104" s="8">
        <v>-6143.89</v>
      </c>
      <c r="H104" s="7">
        <v>0.12</v>
      </c>
      <c r="I104" s="7">
        <v>28763.4</v>
      </c>
    </row>
    <row r="105" spans="1:9" x14ac:dyDescent="0.25">
      <c r="A105">
        <v>411</v>
      </c>
      <c r="B105" t="s">
        <v>412</v>
      </c>
      <c r="C105" s="7">
        <v>28763.52</v>
      </c>
      <c r="D105" s="7">
        <v>28763.52</v>
      </c>
      <c r="E105" s="7">
        <v>6143.89</v>
      </c>
      <c r="F105" s="8">
        <v>-0.08</v>
      </c>
      <c r="G105" s="8">
        <v>-6143.89</v>
      </c>
      <c r="H105" s="8">
        <v>-0.08</v>
      </c>
      <c r="I105" s="7">
        <v>28763.599999999999</v>
      </c>
    </row>
    <row r="106" spans="1:9" x14ac:dyDescent="0.25">
      <c r="A106">
        <v>422</v>
      </c>
      <c r="B106" t="s">
        <v>413</v>
      </c>
      <c r="C106" s="7">
        <v>28763.52</v>
      </c>
      <c r="D106" s="7">
        <v>28763.52</v>
      </c>
      <c r="E106" s="7">
        <v>6143.89</v>
      </c>
      <c r="F106" s="7">
        <v>0.12</v>
      </c>
      <c r="G106" s="8">
        <v>-6143.89</v>
      </c>
      <c r="H106" s="7">
        <v>0.12</v>
      </c>
      <c r="I106" s="7">
        <v>28763.4</v>
      </c>
    </row>
    <row r="107" spans="1:9" x14ac:dyDescent="0.25">
      <c r="A107">
        <v>423</v>
      </c>
      <c r="B107" t="s">
        <v>414</v>
      </c>
      <c r="C107" s="7">
        <v>28763.52</v>
      </c>
      <c r="D107" s="7">
        <v>28763.52</v>
      </c>
      <c r="E107" s="7">
        <v>6143.89</v>
      </c>
      <c r="F107" s="7">
        <v>0.12</v>
      </c>
      <c r="G107" s="8">
        <v>-6143.89</v>
      </c>
      <c r="H107" s="7">
        <v>0.12</v>
      </c>
      <c r="I107" s="7">
        <v>28763.4</v>
      </c>
    </row>
    <row r="108" spans="1:9" x14ac:dyDescent="0.25">
      <c r="A108">
        <v>439</v>
      </c>
      <c r="B108" t="s">
        <v>415</v>
      </c>
      <c r="C108" s="7">
        <v>4358.1099999999997</v>
      </c>
      <c r="D108" s="7">
        <v>4358.1099999999997</v>
      </c>
      <c r="E108" s="7">
        <v>930.89</v>
      </c>
      <c r="F108" s="8">
        <v>-0.09</v>
      </c>
      <c r="G108" s="8">
        <v>-930.89</v>
      </c>
      <c r="H108" s="8">
        <v>-0.09</v>
      </c>
      <c r="I108" s="7">
        <v>4358.2</v>
      </c>
    </row>
    <row r="109" spans="1:9" x14ac:dyDescent="0.25">
      <c r="A109">
        <v>449</v>
      </c>
      <c r="B109" t="s">
        <v>416</v>
      </c>
      <c r="C109" s="7">
        <v>4358.1099999999997</v>
      </c>
      <c r="D109" s="7">
        <v>4358.1099999999997</v>
      </c>
      <c r="E109" s="7">
        <v>930.89</v>
      </c>
      <c r="F109" s="8">
        <v>-0.09</v>
      </c>
      <c r="G109" s="8">
        <v>-930.89</v>
      </c>
      <c r="H109" s="8">
        <v>-0.09</v>
      </c>
      <c r="I109" s="7">
        <v>4358.2</v>
      </c>
    </row>
    <row r="110" spans="1:9" x14ac:dyDescent="0.25">
      <c r="A110">
        <v>1419</v>
      </c>
      <c r="B110" t="s">
        <v>417</v>
      </c>
      <c r="C110" s="7">
        <v>1464.59</v>
      </c>
      <c r="D110" s="7">
        <v>1464.59</v>
      </c>
      <c r="E110" s="7">
        <v>0</v>
      </c>
      <c r="F110" s="8">
        <v>-0.01</v>
      </c>
      <c r="G110" s="7">
        <v>0</v>
      </c>
      <c r="H110" s="8">
        <v>-0.01</v>
      </c>
      <c r="I110" s="7">
        <v>1464.6</v>
      </c>
    </row>
    <row r="111" spans="1:9" x14ac:dyDescent="0.25">
      <c r="A111">
        <v>3292</v>
      </c>
      <c r="B111" t="s">
        <v>418</v>
      </c>
      <c r="C111" s="7">
        <v>1464.59</v>
      </c>
      <c r="D111" s="7">
        <v>1464.59</v>
      </c>
      <c r="E111" s="7">
        <v>0</v>
      </c>
      <c r="F111" s="8">
        <v>-0.01</v>
      </c>
      <c r="G111" s="7">
        <v>0</v>
      </c>
      <c r="H111" s="8">
        <v>-0.01</v>
      </c>
      <c r="I111" s="7">
        <v>1464.6</v>
      </c>
    </row>
    <row r="112" spans="1:9" x14ac:dyDescent="0.25">
      <c r="A112">
        <v>4104</v>
      </c>
      <c r="B112" t="s">
        <v>419</v>
      </c>
      <c r="C112" s="7">
        <v>4358.1099999999997</v>
      </c>
      <c r="D112" s="7">
        <v>4358.1099999999997</v>
      </c>
      <c r="E112" s="7">
        <v>930.89</v>
      </c>
      <c r="F112" s="7">
        <v>0.11</v>
      </c>
      <c r="G112" s="8">
        <v>-930.89</v>
      </c>
      <c r="H112" s="7">
        <v>0.11</v>
      </c>
      <c r="I112" s="7">
        <v>4358</v>
      </c>
    </row>
    <row r="113" spans="1:9" x14ac:dyDescent="0.25">
      <c r="A113">
        <v>4105</v>
      </c>
      <c r="B113" t="s">
        <v>420</v>
      </c>
      <c r="C113" s="7">
        <v>1464.59</v>
      </c>
      <c r="D113" s="7">
        <v>1464.59</v>
      </c>
      <c r="E113" s="7">
        <v>0</v>
      </c>
      <c r="F113" s="8">
        <v>-0.01</v>
      </c>
      <c r="G113" s="7">
        <v>0</v>
      </c>
      <c r="H113" s="8">
        <v>-0.01</v>
      </c>
      <c r="I113" s="7">
        <v>1464.6</v>
      </c>
    </row>
    <row r="114" spans="1:9" x14ac:dyDescent="0.25">
      <c r="A114">
        <v>4107</v>
      </c>
      <c r="B114" t="s">
        <v>421</v>
      </c>
      <c r="C114" s="7">
        <v>1464.59</v>
      </c>
      <c r="D114" s="7">
        <v>1464.59</v>
      </c>
      <c r="E114" s="7">
        <v>0</v>
      </c>
      <c r="F114" s="8">
        <v>-0.01</v>
      </c>
      <c r="G114" s="7">
        <v>0</v>
      </c>
      <c r="H114" s="8">
        <v>-0.01</v>
      </c>
      <c r="I114" s="7">
        <v>1464.6</v>
      </c>
    </row>
    <row r="115" spans="1:9" x14ac:dyDescent="0.25">
      <c r="A115">
        <v>4110</v>
      </c>
      <c r="B115" t="s">
        <v>422</v>
      </c>
      <c r="C115" s="7">
        <v>4358.1099999999997</v>
      </c>
      <c r="D115" s="7">
        <v>4358.1099999999997</v>
      </c>
      <c r="E115" s="7">
        <v>930.89</v>
      </c>
      <c r="F115" s="8">
        <v>-0.09</v>
      </c>
      <c r="G115" s="8">
        <v>-930.89</v>
      </c>
      <c r="H115" s="8">
        <v>-0.09</v>
      </c>
      <c r="I115" s="7">
        <v>4358.2</v>
      </c>
    </row>
    <row r="116" spans="1:9" x14ac:dyDescent="0.25">
      <c r="A116">
        <v>4199</v>
      </c>
      <c r="B116" t="s">
        <v>423</v>
      </c>
      <c r="C116" s="7">
        <v>4358.1099999999997</v>
      </c>
      <c r="D116" s="7">
        <v>4358.1099999999997</v>
      </c>
      <c r="E116" s="7">
        <v>930.89</v>
      </c>
      <c r="F116" s="8">
        <v>-0.09</v>
      </c>
      <c r="G116" s="8">
        <v>-930.89</v>
      </c>
      <c r="H116" s="8">
        <v>-0.09</v>
      </c>
      <c r="I116" s="7">
        <v>4358.2</v>
      </c>
    </row>
    <row r="117" spans="1:9" x14ac:dyDescent="0.25">
      <c r="A117">
        <v>4234</v>
      </c>
      <c r="B117" t="s">
        <v>424</v>
      </c>
      <c r="C117" s="7">
        <v>4358.1099999999997</v>
      </c>
      <c r="D117" s="7">
        <v>4358.1099999999997</v>
      </c>
      <c r="E117" s="7">
        <v>930.89</v>
      </c>
      <c r="F117" s="7">
        <v>0.11</v>
      </c>
      <c r="G117" s="8">
        <v>-930.89</v>
      </c>
      <c r="H117" s="7">
        <v>0.11</v>
      </c>
      <c r="I117" s="7">
        <v>4358</v>
      </c>
    </row>
    <row r="118" spans="1:9" x14ac:dyDescent="0.25">
      <c r="A118">
        <v>4236</v>
      </c>
      <c r="B118" t="s">
        <v>425</v>
      </c>
      <c r="C118" s="7">
        <v>4358.1099999999997</v>
      </c>
      <c r="D118" s="7">
        <v>4358.1099999999997</v>
      </c>
      <c r="E118" s="7">
        <v>930.89</v>
      </c>
      <c r="F118" s="7">
        <v>0.11</v>
      </c>
      <c r="G118" s="8">
        <v>-930.89</v>
      </c>
      <c r="H118" s="7">
        <v>0.11</v>
      </c>
      <c r="I118" s="7">
        <v>4358</v>
      </c>
    </row>
    <row r="119" spans="1:9" x14ac:dyDescent="0.25">
      <c r="A119">
        <v>4254</v>
      </c>
      <c r="B119" t="s">
        <v>426</v>
      </c>
      <c r="C119" s="7">
        <v>4358.1099999999997</v>
      </c>
      <c r="D119" s="7">
        <v>4358.1099999999997</v>
      </c>
      <c r="E119" s="7">
        <v>930.89</v>
      </c>
      <c r="F119" s="7">
        <v>0.11</v>
      </c>
      <c r="G119" s="8">
        <v>-930.89</v>
      </c>
      <c r="H119" s="7">
        <v>0.11</v>
      </c>
      <c r="I119" s="7">
        <v>4358</v>
      </c>
    </row>
    <row r="120" spans="1:9" x14ac:dyDescent="0.25">
      <c r="A120">
        <v>4256</v>
      </c>
      <c r="B120" t="s">
        <v>427</v>
      </c>
      <c r="C120" s="7">
        <v>4358.1099999999997</v>
      </c>
      <c r="D120" s="7">
        <v>4358.1099999999997</v>
      </c>
      <c r="E120" s="7">
        <v>930.89</v>
      </c>
      <c r="F120" s="7">
        <v>0.11</v>
      </c>
      <c r="G120" s="8">
        <v>-930.89</v>
      </c>
      <c r="H120" s="7">
        <v>0.11</v>
      </c>
      <c r="I120" s="7">
        <v>4358</v>
      </c>
    </row>
    <row r="121" spans="1:9" x14ac:dyDescent="0.25">
      <c r="A121">
        <v>4257</v>
      </c>
      <c r="B121" t="s">
        <v>428</v>
      </c>
      <c r="C121" s="7">
        <v>4358.1099999999997</v>
      </c>
      <c r="D121" s="7">
        <v>4358.1099999999997</v>
      </c>
      <c r="E121" s="7">
        <v>930.89</v>
      </c>
      <c r="F121" s="7">
        <v>0.11</v>
      </c>
      <c r="G121" s="8">
        <v>-930.89</v>
      </c>
      <c r="H121" s="7">
        <v>0.11</v>
      </c>
      <c r="I121" s="7">
        <v>4358</v>
      </c>
    </row>
    <row r="122" spans="1:9" x14ac:dyDescent="0.25">
      <c r="A122">
        <v>4258</v>
      </c>
      <c r="B122" t="s">
        <v>429</v>
      </c>
      <c r="C122" s="7">
        <v>4358.1099999999997</v>
      </c>
      <c r="D122" s="7">
        <v>4358.1099999999997</v>
      </c>
      <c r="E122" s="7">
        <v>930.89</v>
      </c>
      <c r="F122" s="7">
        <v>0.11</v>
      </c>
      <c r="G122" s="8">
        <v>-930.89</v>
      </c>
      <c r="H122" s="7">
        <v>0.11</v>
      </c>
      <c r="I122" s="7">
        <v>4358</v>
      </c>
    </row>
    <row r="123" spans="1:9" x14ac:dyDescent="0.25">
      <c r="A123">
        <v>4259</v>
      </c>
      <c r="B123" t="s">
        <v>430</v>
      </c>
      <c r="C123" s="7">
        <v>4358.1099999999997</v>
      </c>
      <c r="D123" s="7">
        <v>4358.1099999999997</v>
      </c>
      <c r="E123" s="7">
        <v>930.89</v>
      </c>
      <c r="F123" s="7">
        <v>0.11</v>
      </c>
      <c r="G123" s="8">
        <v>-930.89</v>
      </c>
      <c r="H123" s="7">
        <v>0.11</v>
      </c>
      <c r="I123" s="7">
        <v>4358</v>
      </c>
    </row>
    <row r="124" spans="1:9" x14ac:dyDescent="0.25">
      <c r="A124">
        <v>4260</v>
      </c>
      <c r="B124" t="s">
        <v>431</v>
      </c>
      <c r="C124" s="7">
        <v>4358.1099999999997</v>
      </c>
      <c r="D124" s="7">
        <v>4358.1099999999997</v>
      </c>
      <c r="E124" s="7">
        <v>930.89</v>
      </c>
      <c r="F124" s="7">
        <v>0.11</v>
      </c>
      <c r="G124" s="8">
        <v>-930.89</v>
      </c>
      <c r="H124" s="7">
        <v>0.11</v>
      </c>
      <c r="I124" s="7">
        <v>4358</v>
      </c>
    </row>
    <row r="125" spans="1:9" x14ac:dyDescent="0.25">
      <c r="A125">
        <v>4261</v>
      </c>
      <c r="B125" t="s">
        <v>432</v>
      </c>
      <c r="C125" s="7">
        <v>4358.1099999999997</v>
      </c>
      <c r="D125" s="7">
        <v>4358.1099999999997</v>
      </c>
      <c r="E125" s="7">
        <v>930.89</v>
      </c>
      <c r="F125" s="7">
        <v>0.11</v>
      </c>
      <c r="G125" s="8">
        <v>-930.89</v>
      </c>
      <c r="H125" s="7">
        <v>0.11</v>
      </c>
      <c r="I125" s="7">
        <v>4358</v>
      </c>
    </row>
    <row r="126" spans="1:9" x14ac:dyDescent="0.25">
      <c r="A126">
        <v>4303</v>
      </c>
      <c r="B126" t="s">
        <v>433</v>
      </c>
      <c r="C126" s="7">
        <v>1464.59</v>
      </c>
      <c r="D126" s="7">
        <v>1464.59</v>
      </c>
      <c r="E126" s="7">
        <v>0</v>
      </c>
      <c r="F126" s="8">
        <v>-0.01</v>
      </c>
      <c r="G126" s="7">
        <v>0</v>
      </c>
      <c r="H126" s="8">
        <v>-0.01</v>
      </c>
      <c r="I126" s="7">
        <v>1464.6</v>
      </c>
    </row>
    <row r="127" spans="1:9" x14ac:dyDescent="0.25">
      <c r="A127">
        <v>4305</v>
      </c>
      <c r="B127" t="s">
        <v>434</v>
      </c>
      <c r="C127" s="7">
        <v>1464.59</v>
      </c>
      <c r="D127" s="7">
        <v>1464.59</v>
      </c>
      <c r="E127" s="7">
        <v>0</v>
      </c>
      <c r="F127" s="8">
        <v>-0.01</v>
      </c>
      <c r="G127" s="7">
        <v>0</v>
      </c>
      <c r="H127" s="8">
        <v>-0.01</v>
      </c>
      <c r="I127" s="7">
        <v>1464.6</v>
      </c>
    </row>
    <row r="128" spans="1:9" x14ac:dyDescent="0.25">
      <c r="A128">
        <v>4308</v>
      </c>
      <c r="B128" t="s">
        <v>435</v>
      </c>
      <c r="C128" s="7">
        <v>1464.59</v>
      </c>
      <c r="D128" s="7">
        <v>1464.59</v>
      </c>
      <c r="E128" s="7">
        <v>0</v>
      </c>
      <c r="F128" s="8">
        <v>-0.01</v>
      </c>
      <c r="G128" s="7">
        <v>0</v>
      </c>
      <c r="H128" s="8">
        <v>-0.01</v>
      </c>
      <c r="I128" s="7">
        <v>1464.6</v>
      </c>
    </row>
    <row r="129" spans="1:9" x14ac:dyDescent="0.25">
      <c r="A129">
        <v>4309</v>
      </c>
      <c r="B129" t="s">
        <v>436</v>
      </c>
      <c r="C129" s="7">
        <v>4358.1099999999997</v>
      </c>
      <c r="D129" s="7">
        <v>4358.1099999999997</v>
      </c>
      <c r="E129" s="7">
        <v>930.89</v>
      </c>
      <c r="F129" s="8">
        <v>-0.09</v>
      </c>
      <c r="G129" s="8">
        <v>-930.89</v>
      </c>
      <c r="H129" s="8">
        <v>-0.09</v>
      </c>
      <c r="I129" s="7">
        <v>4358.2</v>
      </c>
    </row>
    <row r="130" spans="1:9" x14ac:dyDescent="0.25">
      <c r="A130" t="s">
        <v>13</v>
      </c>
      <c r="C130" t="s">
        <v>14</v>
      </c>
      <c r="D130" t="s">
        <v>14</v>
      </c>
      <c r="E130" t="s">
        <v>14</v>
      </c>
      <c r="F130" t="s">
        <v>14</v>
      </c>
      <c r="G130" t="s">
        <v>14</v>
      </c>
      <c r="H130" t="s">
        <v>14</v>
      </c>
      <c r="I130" t="s">
        <v>14</v>
      </c>
    </row>
    <row r="131" spans="1:9" x14ac:dyDescent="0.25">
      <c r="C131" s="9">
        <f>SUM(C103:C130)</f>
        <v>220908.38999999978</v>
      </c>
      <c r="D131" s="9">
        <f t="shared" ref="D131:I131" si="6">SUM(D103:D130)</f>
        <v>220908.38999999978</v>
      </c>
      <c r="E131" s="9">
        <f t="shared" si="6"/>
        <v>45649.12999999999</v>
      </c>
      <c r="F131" s="9">
        <f t="shared" si="6"/>
        <v>0.78999999999999992</v>
      </c>
      <c r="G131" s="9">
        <f t="shared" si="6"/>
        <v>-45649.12999999999</v>
      </c>
      <c r="H131" s="9">
        <f t="shared" si="6"/>
        <v>0.78999999999999992</v>
      </c>
      <c r="I131" s="9">
        <f t="shared" si="6"/>
        <v>220907.60000000009</v>
      </c>
    </row>
    <row r="133" spans="1:9" x14ac:dyDescent="0.25">
      <c r="A133" s="6" t="s">
        <v>437</v>
      </c>
    </row>
    <row r="134" spans="1:9" x14ac:dyDescent="0.25">
      <c r="A134">
        <v>406</v>
      </c>
      <c r="B134" t="s">
        <v>438</v>
      </c>
      <c r="C134" s="7">
        <v>14342.14</v>
      </c>
      <c r="D134" s="7">
        <v>14342.14</v>
      </c>
      <c r="E134" s="7">
        <v>3063.48</v>
      </c>
      <c r="F134" s="8">
        <v>-0.06</v>
      </c>
      <c r="G134" s="8">
        <v>-3063.48</v>
      </c>
      <c r="H134" s="8">
        <v>-0.06</v>
      </c>
      <c r="I134" s="7">
        <v>14342.2</v>
      </c>
    </row>
    <row r="135" spans="1:9" x14ac:dyDescent="0.25">
      <c r="A135">
        <v>414</v>
      </c>
      <c r="B135" t="s">
        <v>439</v>
      </c>
      <c r="C135" s="7">
        <v>28763.52</v>
      </c>
      <c r="D135" s="7">
        <v>28763.52</v>
      </c>
      <c r="E135" s="7">
        <v>6143.89</v>
      </c>
      <c r="F135" s="7">
        <v>0.12</v>
      </c>
      <c r="G135" s="8">
        <v>-6143.89</v>
      </c>
      <c r="H135" s="7">
        <v>0.12</v>
      </c>
      <c r="I135" s="7">
        <v>28763.4</v>
      </c>
    </row>
    <row r="136" spans="1:9" x14ac:dyDescent="0.25">
      <c r="A136">
        <v>417</v>
      </c>
      <c r="B136" t="s">
        <v>440</v>
      </c>
      <c r="C136" s="7">
        <v>4358.1099999999997</v>
      </c>
      <c r="D136" s="7">
        <v>4358.1099999999997</v>
      </c>
      <c r="E136" s="7">
        <v>930.89</v>
      </c>
      <c r="F136" s="8">
        <v>-0.09</v>
      </c>
      <c r="G136" s="8">
        <v>-930.89</v>
      </c>
      <c r="H136" s="8">
        <v>-0.09</v>
      </c>
      <c r="I136" s="7">
        <v>4358.2</v>
      </c>
    </row>
    <row r="137" spans="1:9" x14ac:dyDescent="0.25">
      <c r="A137">
        <v>419</v>
      </c>
      <c r="B137" t="s">
        <v>441</v>
      </c>
      <c r="C137" s="7">
        <v>3189.12</v>
      </c>
      <c r="D137" s="7">
        <v>3189.12</v>
      </c>
      <c r="E137" s="7">
        <v>681.2</v>
      </c>
      <c r="F137" s="8">
        <v>-0.08</v>
      </c>
      <c r="G137" s="8">
        <v>-681.2</v>
      </c>
      <c r="H137" s="8">
        <v>-0.08</v>
      </c>
      <c r="I137" s="7">
        <v>3189.2</v>
      </c>
    </row>
    <row r="138" spans="1:9" x14ac:dyDescent="0.25">
      <c r="A138">
        <v>450</v>
      </c>
      <c r="B138" t="s">
        <v>442</v>
      </c>
      <c r="C138" s="7">
        <v>28763.52</v>
      </c>
      <c r="D138" s="7">
        <v>28763.52</v>
      </c>
      <c r="E138" s="7">
        <v>6143.89</v>
      </c>
      <c r="F138" s="8">
        <v>-0.08</v>
      </c>
      <c r="G138" s="8">
        <v>-6143.89</v>
      </c>
      <c r="H138" s="8">
        <v>-0.08</v>
      </c>
      <c r="I138" s="7">
        <v>28763.599999999999</v>
      </c>
    </row>
    <row r="139" spans="1:9" x14ac:dyDescent="0.25">
      <c r="A139">
        <v>451</v>
      </c>
      <c r="B139" t="s">
        <v>443</v>
      </c>
      <c r="C139" s="7">
        <v>28763.52</v>
      </c>
      <c r="D139" s="7">
        <v>28763.52</v>
      </c>
      <c r="E139" s="7">
        <v>6143.89</v>
      </c>
      <c r="F139" s="8">
        <v>-0.08</v>
      </c>
      <c r="G139" s="8">
        <v>-6143.89</v>
      </c>
      <c r="H139" s="8">
        <v>-0.08</v>
      </c>
      <c r="I139" s="7">
        <v>28763.599999999999</v>
      </c>
    </row>
    <row r="140" spans="1:9" x14ac:dyDescent="0.25">
      <c r="A140">
        <v>3117</v>
      </c>
      <c r="B140" t="s">
        <v>444</v>
      </c>
      <c r="C140" s="7">
        <v>4358.1099999999997</v>
      </c>
      <c r="D140" s="7">
        <v>4358.1099999999997</v>
      </c>
      <c r="E140" s="7">
        <v>930.89</v>
      </c>
      <c r="F140" s="8">
        <v>-0.09</v>
      </c>
      <c r="G140" s="8">
        <v>-930.89</v>
      </c>
      <c r="H140" s="8">
        <v>-0.09</v>
      </c>
      <c r="I140" s="7">
        <v>4358.2</v>
      </c>
    </row>
    <row r="141" spans="1:9" x14ac:dyDescent="0.25">
      <c r="A141">
        <v>3248</v>
      </c>
      <c r="B141" t="s">
        <v>445</v>
      </c>
      <c r="C141" s="7">
        <v>4358.1099999999997</v>
      </c>
      <c r="D141" s="7">
        <v>4358.1099999999997</v>
      </c>
      <c r="E141" s="7">
        <v>930.89</v>
      </c>
      <c r="F141" s="8">
        <v>-0.09</v>
      </c>
      <c r="G141" s="8">
        <v>-930.89</v>
      </c>
      <c r="H141" s="8">
        <v>-0.09</v>
      </c>
      <c r="I141" s="7">
        <v>4358.2</v>
      </c>
    </row>
    <row r="142" spans="1:9" x14ac:dyDescent="0.25">
      <c r="A142">
        <v>4123</v>
      </c>
      <c r="B142" t="s">
        <v>446</v>
      </c>
      <c r="C142" s="7">
        <v>4358.1099999999997</v>
      </c>
      <c r="D142" s="7">
        <v>4358.1099999999997</v>
      </c>
      <c r="E142" s="7">
        <v>930.89</v>
      </c>
      <c r="F142" s="8">
        <v>-0.09</v>
      </c>
      <c r="G142" s="8">
        <v>-930.89</v>
      </c>
      <c r="H142" s="8">
        <v>-0.09</v>
      </c>
      <c r="I142" s="7">
        <v>4358.2</v>
      </c>
    </row>
    <row r="143" spans="1:9" x14ac:dyDescent="0.25">
      <c r="A143">
        <v>4125</v>
      </c>
      <c r="B143" t="s">
        <v>447</v>
      </c>
      <c r="C143" s="7">
        <v>4358.1099999999997</v>
      </c>
      <c r="D143" s="7">
        <v>4358.1099999999997</v>
      </c>
      <c r="E143" s="7">
        <v>930.89</v>
      </c>
      <c r="F143" s="8">
        <v>-0.09</v>
      </c>
      <c r="G143" s="8">
        <v>-930.89</v>
      </c>
      <c r="H143" s="8">
        <v>-0.09</v>
      </c>
      <c r="I143" s="7">
        <v>4358.2</v>
      </c>
    </row>
    <row r="144" spans="1:9" x14ac:dyDescent="0.25">
      <c r="A144">
        <v>4127</v>
      </c>
      <c r="B144" t="s">
        <v>448</v>
      </c>
      <c r="C144" s="7">
        <v>28763.52</v>
      </c>
      <c r="D144" s="7">
        <v>28763.52</v>
      </c>
      <c r="E144" s="7">
        <v>6143.89</v>
      </c>
      <c r="F144" s="7">
        <v>0.12</v>
      </c>
      <c r="G144" s="8">
        <v>-6143.89</v>
      </c>
      <c r="H144" s="7">
        <v>0.12</v>
      </c>
      <c r="I144" s="7">
        <v>28763.4</v>
      </c>
    </row>
    <row r="145" spans="1:9" x14ac:dyDescent="0.25">
      <c r="A145">
        <v>4246</v>
      </c>
      <c r="B145" t="s">
        <v>449</v>
      </c>
      <c r="C145" s="7">
        <v>4358.1099999999997</v>
      </c>
      <c r="D145" s="7">
        <v>4358.1099999999997</v>
      </c>
      <c r="E145" s="7">
        <v>930.89</v>
      </c>
      <c r="F145" s="7">
        <v>0.11</v>
      </c>
      <c r="G145" s="8">
        <v>-930.89</v>
      </c>
      <c r="H145" s="7">
        <v>0.11</v>
      </c>
      <c r="I145" s="7">
        <v>4358</v>
      </c>
    </row>
    <row r="146" spans="1:9" x14ac:dyDescent="0.25">
      <c r="A146">
        <v>4265</v>
      </c>
      <c r="B146" t="s">
        <v>450</v>
      </c>
      <c r="C146" s="7">
        <v>4358.1099999999997</v>
      </c>
      <c r="D146" s="7">
        <v>4358.1099999999997</v>
      </c>
      <c r="E146" s="7">
        <v>930.89</v>
      </c>
      <c r="F146" s="7">
        <v>0.11</v>
      </c>
      <c r="G146" s="8">
        <v>-930.89</v>
      </c>
      <c r="H146" s="7">
        <v>0.11</v>
      </c>
      <c r="I146" s="7">
        <v>4358</v>
      </c>
    </row>
    <row r="147" spans="1:9" x14ac:dyDescent="0.25">
      <c r="A147">
        <v>4266</v>
      </c>
      <c r="B147" t="s">
        <v>451</v>
      </c>
      <c r="C147" s="7">
        <v>4358.1099999999997</v>
      </c>
      <c r="D147" s="7">
        <v>4358.1099999999997</v>
      </c>
      <c r="E147" s="7">
        <v>930.89</v>
      </c>
      <c r="F147" s="7">
        <v>0.11</v>
      </c>
      <c r="G147" s="8">
        <v>-930.89</v>
      </c>
      <c r="H147" s="7">
        <v>0.11</v>
      </c>
      <c r="I147" s="7">
        <v>4358</v>
      </c>
    </row>
    <row r="148" spans="1:9" x14ac:dyDescent="0.25">
      <c r="A148">
        <v>4267</v>
      </c>
      <c r="B148" t="s">
        <v>452</v>
      </c>
      <c r="C148" s="7">
        <v>4358.1099999999997</v>
      </c>
      <c r="D148" s="7">
        <v>4358.1099999999997</v>
      </c>
      <c r="E148" s="7">
        <v>930.89</v>
      </c>
      <c r="F148" s="7">
        <v>0.11</v>
      </c>
      <c r="G148" s="8">
        <v>-930.89</v>
      </c>
      <c r="H148" s="7">
        <v>0.11</v>
      </c>
      <c r="I148" s="7">
        <v>4358</v>
      </c>
    </row>
    <row r="149" spans="1:9" x14ac:dyDescent="0.25">
      <c r="A149">
        <v>4280</v>
      </c>
      <c r="B149" t="s">
        <v>453</v>
      </c>
      <c r="C149" s="7">
        <v>1943.34</v>
      </c>
      <c r="D149" s="7">
        <v>1943.34</v>
      </c>
      <c r="E149" s="7">
        <v>348.25</v>
      </c>
      <c r="F149" s="8">
        <v>-0.06</v>
      </c>
      <c r="G149" s="8">
        <v>-348.25</v>
      </c>
      <c r="H149" s="8">
        <v>-0.06</v>
      </c>
      <c r="I149" s="7">
        <v>1943.4</v>
      </c>
    </row>
    <row r="150" spans="1:9" x14ac:dyDescent="0.25">
      <c r="A150">
        <v>4281</v>
      </c>
      <c r="B150" t="s">
        <v>454</v>
      </c>
      <c r="C150" s="7">
        <v>1943.34</v>
      </c>
      <c r="D150" s="7">
        <v>1943.34</v>
      </c>
      <c r="E150" s="7">
        <v>348.25</v>
      </c>
      <c r="F150" s="8">
        <v>-0.06</v>
      </c>
      <c r="G150" s="8">
        <v>-348.25</v>
      </c>
      <c r="H150" s="8">
        <v>-0.06</v>
      </c>
      <c r="I150" s="7">
        <v>1943.4</v>
      </c>
    </row>
    <row r="151" spans="1:9" x14ac:dyDescent="0.25">
      <c r="A151">
        <v>4282</v>
      </c>
      <c r="B151" t="s">
        <v>455</v>
      </c>
      <c r="C151" s="7">
        <v>1943.34</v>
      </c>
      <c r="D151" s="7">
        <v>1943.34</v>
      </c>
      <c r="E151" s="7">
        <v>348.25</v>
      </c>
      <c r="F151" s="8">
        <v>-0.06</v>
      </c>
      <c r="G151" s="8">
        <v>-348.25</v>
      </c>
      <c r="H151" s="8">
        <v>-0.06</v>
      </c>
      <c r="I151" s="7">
        <v>1943.4</v>
      </c>
    </row>
    <row r="152" spans="1:9" x14ac:dyDescent="0.25">
      <c r="A152">
        <v>4283</v>
      </c>
      <c r="B152" t="s">
        <v>456</v>
      </c>
      <c r="C152" s="7">
        <v>1943.34</v>
      </c>
      <c r="D152" s="7">
        <v>1943.34</v>
      </c>
      <c r="E152" s="7">
        <v>348.25</v>
      </c>
      <c r="F152" s="8">
        <v>-0.06</v>
      </c>
      <c r="G152" s="8">
        <v>-348.25</v>
      </c>
      <c r="H152" s="8">
        <v>-0.06</v>
      </c>
      <c r="I152" s="7">
        <v>1943.4</v>
      </c>
    </row>
    <row r="153" spans="1:9" x14ac:dyDescent="0.25">
      <c r="A153">
        <v>4284</v>
      </c>
      <c r="B153" t="s">
        <v>457</v>
      </c>
      <c r="C153" s="7">
        <v>3189.12</v>
      </c>
      <c r="D153" s="7">
        <v>3189.12</v>
      </c>
      <c r="E153" s="7">
        <v>681.2</v>
      </c>
      <c r="F153" s="7">
        <v>0.12</v>
      </c>
      <c r="G153" s="8">
        <v>-681.2</v>
      </c>
      <c r="H153" s="7">
        <v>0.12</v>
      </c>
      <c r="I153" s="7">
        <v>3189</v>
      </c>
    </row>
    <row r="154" spans="1:9" x14ac:dyDescent="0.25">
      <c r="A154">
        <v>4285</v>
      </c>
      <c r="B154" t="s">
        <v>458</v>
      </c>
      <c r="C154" s="7">
        <v>1943.34</v>
      </c>
      <c r="D154" s="7">
        <v>1943.34</v>
      </c>
      <c r="E154" s="7">
        <v>348.25</v>
      </c>
      <c r="F154" s="8">
        <v>-0.06</v>
      </c>
      <c r="G154" s="8">
        <v>-348.25</v>
      </c>
      <c r="H154" s="8">
        <v>-0.06</v>
      </c>
      <c r="I154" s="7">
        <v>1943.4</v>
      </c>
    </row>
    <row r="155" spans="1:9" x14ac:dyDescent="0.25">
      <c r="A155">
        <v>4286</v>
      </c>
      <c r="B155" t="s">
        <v>459</v>
      </c>
      <c r="C155" s="7">
        <v>1943.34</v>
      </c>
      <c r="D155" s="7">
        <v>1943.34</v>
      </c>
      <c r="E155" s="7">
        <v>348.25</v>
      </c>
      <c r="F155" s="8">
        <v>-0.06</v>
      </c>
      <c r="G155" s="8">
        <v>-348.25</v>
      </c>
      <c r="H155" s="8">
        <v>-0.06</v>
      </c>
      <c r="I155" s="7">
        <v>1943.4</v>
      </c>
    </row>
    <row r="156" spans="1:9" x14ac:dyDescent="0.25">
      <c r="A156">
        <v>4287</v>
      </c>
      <c r="B156" t="s">
        <v>460</v>
      </c>
      <c r="C156" s="7">
        <v>3189.12</v>
      </c>
      <c r="D156" s="7">
        <v>3189.12</v>
      </c>
      <c r="E156" s="7">
        <v>681.2</v>
      </c>
      <c r="F156" s="7">
        <v>0.12</v>
      </c>
      <c r="G156" s="8">
        <v>-681.2</v>
      </c>
      <c r="H156" s="7">
        <v>0.12</v>
      </c>
      <c r="I156" s="7">
        <v>3189</v>
      </c>
    </row>
    <row r="157" spans="1:9" x14ac:dyDescent="0.25">
      <c r="A157">
        <v>4292</v>
      </c>
      <c r="B157" t="s">
        <v>461</v>
      </c>
      <c r="C157" s="7">
        <v>1901.1</v>
      </c>
      <c r="D157" s="7">
        <v>1901.1</v>
      </c>
      <c r="E157" s="7">
        <v>340.68</v>
      </c>
      <c r="F157" s="7">
        <v>0.1</v>
      </c>
      <c r="G157" s="8">
        <v>-340.68</v>
      </c>
      <c r="H157" s="7">
        <v>0.1</v>
      </c>
      <c r="I157" s="7">
        <v>1901</v>
      </c>
    </row>
    <row r="158" spans="1:9" x14ac:dyDescent="0.25">
      <c r="A158">
        <v>4314</v>
      </c>
      <c r="B158" t="s">
        <v>462</v>
      </c>
      <c r="C158" s="7">
        <v>2565.16</v>
      </c>
      <c r="D158" s="7">
        <v>2565.16</v>
      </c>
      <c r="E158" s="7">
        <v>547.91999999999996</v>
      </c>
      <c r="F158" s="8">
        <v>-0.04</v>
      </c>
      <c r="G158" s="8">
        <v>-547.91999999999996</v>
      </c>
      <c r="H158" s="8">
        <v>-0.04</v>
      </c>
      <c r="I158" s="7">
        <v>2565.1999999999998</v>
      </c>
    </row>
    <row r="159" spans="1:9" x14ac:dyDescent="0.25">
      <c r="A159">
        <v>4320</v>
      </c>
      <c r="B159" t="s">
        <v>463</v>
      </c>
      <c r="C159" s="7">
        <v>1351.89</v>
      </c>
      <c r="D159" s="7">
        <v>1351.89</v>
      </c>
      <c r="E159" s="7">
        <v>0</v>
      </c>
      <c r="F159" s="7">
        <v>0.09</v>
      </c>
      <c r="G159" s="7">
        <v>0</v>
      </c>
      <c r="H159" s="7">
        <v>0.09</v>
      </c>
      <c r="I159" s="7">
        <v>1351.8</v>
      </c>
    </row>
    <row r="160" spans="1:9" x14ac:dyDescent="0.25">
      <c r="A160" t="s">
        <v>13</v>
      </c>
      <c r="C160" t="s">
        <v>14</v>
      </c>
      <c r="D160" t="s">
        <v>14</v>
      </c>
      <c r="E160" t="s">
        <v>14</v>
      </c>
      <c r="F160" t="s">
        <v>14</v>
      </c>
      <c r="G160" t="s">
        <v>14</v>
      </c>
      <c r="H160" t="s">
        <v>14</v>
      </c>
      <c r="I160" t="s">
        <v>14</v>
      </c>
    </row>
    <row r="161" spans="1:9" x14ac:dyDescent="0.25">
      <c r="C161" s="9">
        <f>SUM(C134:C160)</f>
        <v>195664.75999999995</v>
      </c>
      <c r="D161" s="9">
        <f t="shared" ref="D161:I161" si="7">SUM(D134:D160)</f>
        <v>195664.75999999995</v>
      </c>
      <c r="E161" s="9">
        <f t="shared" si="7"/>
        <v>41038.749999999993</v>
      </c>
      <c r="F161" s="9">
        <f t="shared" si="7"/>
        <v>-3.9999999999999952E-2</v>
      </c>
      <c r="G161" s="9">
        <f t="shared" si="7"/>
        <v>-41038.749999999993</v>
      </c>
      <c r="H161" s="9">
        <f t="shared" si="7"/>
        <v>-3.9999999999999952E-2</v>
      </c>
      <c r="I161" s="9">
        <f t="shared" si="7"/>
        <v>195664.79999999996</v>
      </c>
    </row>
    <row r="163" spans="1:9" x14ac:dyDescent="0.25">
      <c r="A163" s="6" t="s">
        <v>464</v>
      </c>
    </row>
    <row r="164" spans="1:9" x14ac:dyDescent="0.25">
      <c r="A164">
        <v>4274</v>
      </c>
      <c r="B164" t="s">
        <v>465</v>
      </c>
      <c r="C164" s="7">
        <v>2264.5</v>
      </c>
      <c r="D164" s="7">
        <v>2264.5</v>
      </c>
      <c r="E164" s="7">
        <v>483.7</v>
      </c>
      <c r="F164" s="7">
        <v>0.1</v>
      </c>
      <c r="G164" s="8">
        <v>-483.7</v>
      </c>
      <c r="H164" s="7">
        <v>0.1</v>
      </c>
      <c r="I164" s="7">
        <v>2264.4</v>
      </c>
    </row>
    <row r="165" spans="1:9" x14ac:dyDescent="0.25">
      <c r="A165" t="s">
        <v>13</v>
      </c>
      <c r="C165" t="s">
        <v>14</v>
      </c>
      <c r="D165" t="s">
        <v>14</v>
      </c>
      <c r="E165" t="s">
        <v>14</v>
      </c>
      <c r="F165" t="s">
        <v>14</v>
      </c>
      <c r="G165" t="s">
        <v>14</v>
      </c>
      <c r="H165" t="s">
        <v>14</v>
      </c>
      <c r="I165" t="s">
        <v>14</v>
      </c>
    </row>
    <row r="166" spans="1:9" x14ac:dyDescent="0.25">
      <c r="C166" s="9">
        <f>SUM(C164:C165)</f>
        <v>2264.5</v>
      </c>
      <c r="D166" s="9">
        <f t="shared" ref="D166:I166" si="8">SUM(D164:D165)</f>
        <v>2264.5</v>
      </c>
      <c r="E166" s="9">
        <f t="shared" si="8"/>
        <v>483.7</v>
      </c>
      <c r="F166" s="9">
        <f t="shared" si="8"/>
        <v>0.1</v>
      </c>
      <c r="G166" s="9">
        <f t="shared" si="8"/>
        <v>-483.7</v>
      </c>
      <c r="H166" s="9">
        <f t="shared" si="8"/>
        <v>0.1</v>
      </c>
      <c r="I166" s="9">
        <f t="shared" si="8"/>
        <v>2264.4</v>
      </c>
    </row>
    <row r="168" spans="1:9" x14ac:dyDescent="0.25">
      <c r="A168" s="6" t="s">
        <v>466</v>
      </c>
    </row>
    <row r="169" spans="1:9" x14ac:dyDescent="0.25">
      <c r="A169">
        <v>4307</v>
      </c>
      <c r="B169" t="s">
        <v>467</v>
      </c>
      <c r="C169" s="7">
        <v>2634.49</v>
      </c>
      <c r="D169" s="7">
        <v>2634.49</v>
      </c>
      <c r="E169" s="7">
        <v>562.73</v>
      </c>
      <c r="F169" s="8">
        <v>-0.11</v>
      </c>
      <c r="G169" s="8">
        <v>-562.73</v>
      </c>
      <c r="H169" s="8">
        <v>-0.11</v>
      </c>
      <c r="I169" s="7">
        <v>2634.6</v>
      </c>
    </row>
    <row r="170" spans="1:9" x14ac:dyDescent="0.25">
      <c r="A170" t="s">
        <v>13</v>
      </c>
      <c r="C170" t="s">
        <v>14</v>
      </c>
      <c r="D170" t="s">
        <v>14</v>
      </c>
      <c r="E170" t="s">
        <v>14</v>
      </c>
      <c r="F170" t="s">
        <v>14</v>
      </c>
      <c r="G170" t="s">
        <v>14</v>
      </c>
      <c r="H170" t="s">
        <v>14</v>
      </c>
      <c r="I170" t="s">
        <v>14</v>
      </c>
    </row>
    <row r="171" spans="1:9" x14ac:dyDescent="0.25">
      <c r="C171" s="9">
        <f>SUM(C169:C170)</f>
        <v>2634.49</v>
      </c>
      <c r="D171" s="9">
        <f t="shared" ref="D171:I171" si="9">SUM(D169:D170)</f>
        <v>2634.49</v>
      </c>
      <c r="E171" s="9">
        <f t="shared" si="9"/>
        <v>562.73</v>
      </c>
      <c r="F171" s="9">
        <f t="shared" si="9"/>
        <v>-0.11</v>
      </c>
      <c r="G171" s="9">
        <f t="shared" si="9"/>
        <v>-562.73</v>
      </c>
      <c r="H171" s="9">
        <f t="shared" si="9"/>
        <v>-0.11</v>
      </c>
      <c r="I171" s="9">
        <f t="shared" si="9"/>
        <v>2634.6</v>
      </c>
    </row>
    <row r="173" spans="1:9" x14ac:dyDescent="0.25">
      <c r="A173" s="6" t="s">
        <v>468</v>
      </c>
    </row>
    <row r="174" spans="1:9" x14ac:dyDescent="0.25">
      <c r="A174">
        <v>3078</v>
      </c>
      <c r="B174" t="s">
        <v>469</v>
      </c>
      <c r="C174" s="7">
        <v>32211.03</v>
      </c>
      <c r="D174" s="7">
        <v>32211.03</v>
      </c>
      <c r="E174" s="7">
        <v>7235.56</v>
      </c>
      <c r="F174" s="7">
        <v>0.03</v>
      </c>
      <c r="G174" s="8">
        <v>-7235.56</v>
      </c>
      <c r="H174" s="7">
        <v>0.03</v>
      </c>
      <c r="I174" s="7">
        <v>32211</v>
      </c>
    </row>
    <row r="175" spans="1:9" x14ac:dyDescent="0.25">
      <c r="A175">
        <v>3225</v>
      </c>
      <c r="B175" t="s">
        <v>470</v>
      </c>
      <c r="C175" s="7">
        <v>37493.42</v>
      </c>
      <c r="D175" s="7">
        <v>37493.42</v>
      </c>
      <c r="E175" s="7">
        <v>8818.4500000000007</v>
      </c>
      <c r="F175" s="8">
        <v>-0.18</v>
      </c>
      <c r="G175" s="8">
        <v>-8818.4500000000007</v>
      </c>
      <c r="H175" s="8">
        <v>-0.18</v>
      </c>
      <c r="I175" s="7">
        <v>37493.599999999999</v>
      </c>
    </row>
    <row r="176" spans="1:9" x14ac:dyDescent="0.25">
      <c r="A176">
        <v>3242</v>
      </c>
      <c r="B176" t="s">
        <v>471</v>
      </c>
      <c r="C176" s="7">
        <v>32211.03</v>
      </c>
      <c r="D176" s="7">
        <v>32211.03</v>
      </c>
      <c r="E176" s="7">
        <v>7235.56</v>
      </c>
      <c r="F176" s="7">
        <v>0.03</v>
      </c>
      <c r="G176" s="8">
        <v>-7235.56</v>
      </c>
      <c r="H176" s="7">
        <v>0.03</v>
      </c>
      <c r="I176" s="7">
        <v>32211</v>
      </c>
    </row>
    <row r="177" spans="1:9" x14ac:dyDescent="0.25">
      <c r="A177">
        <v>3275</v>
      </c>
      <c r="B177" t="s">
        <v>472</v>
      </c>
      <c r="C177" s="7">
        <v>32211.03</v>
      </c>
      <c r="D177" s="7">
        <v>32211.03</v>
      </c>
      <c r="E177" s="7">
        <v>7235.56</v>
      </c>
      <c r="F177" s="7">
        <v>0.03</v>
      </c>
      <c r="G177" s="8">
        <v>-7235.56</v>
      </c>
      <c r="H177" s="7">
        <v>0.03</v>
      </c>
      <c r="I177" s="7">
        <v>32211</v>
      </c>
    </row>
    <row r="178" spans="1:9" x14ac:dyDescent="0.25">
      <c r="A178">
        <v>4216</v>
      </c>
      <c r="B178" t="s">
        <v>473</v>
      </c>
      <c r="C178" s="7">
        <v>32211.03</v>
      </c>
      <c r="D178" s="7">
        <v>32211.03</v>
      </c>
      <c r="E178" s="7">
        <v>7235.56</v>
      </c>
      <c r="F178" s="7">
        <v>0.03</v>
      </c>
      <c r="G178" s="8">
        <v>-7235.56</v>
      </c>
      <c r="H178" s="7">
        <v>0.03</v>
      </c>
      <c r="I178" s="7">
        <v>32211</v>
      </c>
    </row>
    <row r="179" spans="1:9" x14ac:dyDescent="0.25">
      <c r="A179" t="s">
        <v>13</v>
      </c>
      <c r="C179" t="s">
        <v>14</v>
      </c>
      <c r="D179" t="s">
        <v>14</v>
      </c>
      <c r="E179" t="s">
        <v>14</v>
      </c>
      <c r="F179" t="s">
        <v>14</v>
      </c>
      <c r="G179" t="s">
        <v>14</v>
      </c>
      <c r="H179" t="s">
        <v>14</v>
      </c>
      <c r="I179" t="s">
        <v>14</v>
      </c>
    </row>
    <row r="180" spans="1:9" x14ac:dyDescent="0.25">
      <c r="C180" s="9">
        <f>SUM(C174:C179)</f>
        <v>166337.54</v>
      </c>
      <c r="D180" s="9">
        <f t="shared" ref="D180:I180" si="10">SUM(D174:D179)</f>
        <v>166337.54</v>
      </c>
      <c r="E180" s="9">
        <f t="shared" si="10"/>
        <v>37760.69</v>
      </c>
      <c r="F180" s="9">
        <f t="shared" si="10"/>
        <v>-0.06</v>
      </c>
      <c r="G180" s="9">
        <f t="shared" si="10"/>
        <v>-37760.69</v>
      </c>
      <c r="H180" s="9">
        <f t="shared" si="10"/>
        <v>-0.06</v>
      </c>
      <c r="I180" s="9">
        <f t="shared" si="10"/>
        <v>166337.60000000001</v>
      </c>
    </row>
    <row r="182" spans="1:9" x14ac:dyDescent="0.25">
      <c r="A182" s="6" t="s">
        <v>474</v>
      </c>
    </row>
    <row r="183" spans="1:9" x14ac:dyDescent="0.25">
      <c r="A183">
        <v>4273</v>
      </c>
      <c r="B183" t="s">
        <v>475</v>
      </c>
      <c r="C183" s="7">
        <v>3002.93</v>
      </c>
      <c r="D183" s="7">
        <v>3002.93</v>
      </c>
      <c r="E183" s="7">
        <v>641.42999999999995</v>
      </c>
      <c r="F183" s="8">
        <v>-7.0000000000000007E-2</v>
      </c>
      <c r="G183" s="8">
        <v>-641.42999999999995</v>
      </c>
      <c r="H183" s="8">
        <v>-7.0000000000000007E-2</v>
      </c>
      <c r="I183" s="7">
        <v>3003</v>
      </c>
    </row>
    <row r="184" spans="1:9" x14ac:dyDescent="0.25">
      <c r="A184" t="s">
        <v>13</v>
      </c>
      <c r="C184" t="s">
        <v>14</v>
      </c>
      <c r="D184" t="s">
        <v>14</v>
      </c>
      <c r="E184" t="s">
        <v>14</v>
      </c>
      <c r="F184" t="s">
        <v>14</v>
      </c>
      <c r="G184" t="s">
        <v>14</v>
      </c>
      <c r="H184" t="s">
        <v>14</v>
      </c>
      <c r="I184" t="s">
        <v>14</v>
      </c>
    </row>
    <row r="185" spans="1:9" x14ac:dyDescent="0.25">
      <c r="C185" s="9">
        <f>SUM(C183:C184)</f>
        <v>3002.93</v>
      </c>
      <c r="D185" s="9">
        <f t="shared" ref="D185:I185" si="11">SUM(D183:D184)</f>
        <v>3002.93</v>
      </c>
      <c r="E185" s="9">
        <f t="shared" si="11"/>
        <v>641.42999999999995</v>
      </c>
      <c r="F185" s="9">
        <f t="shared" si="11"/>
        <v>-7.0000000000000007E-2</v>
      </c>
      <c r="G185" s="9">
        <f t="shared" si="11"/>
        <v>-641.42999999999995</v>
      </c>
      <c r="H185" s="9">
        <f t="shared" si="11"/>
        <v>-7.0000000000000007E-2</v>
      </c>
      <c r="I185" s="9">
        <f t="shared" si="11"/>
        <v>3003</v>
      </c>
    </row>
    <row r="187" spans="1:9" x14ac:dyDescent="0.25">
      <c r="A187" s="6" t="s">
        <v>476</v>
      </c>
    </row>
    <row r="188" spans="1:9" x14ac:dyDescent="0.25">
      <c r="A188">
        <v>4277</v>
      </c>
      <c r="B188" t="s">
        <v>477</v>
      </c>
      <c r="C188" s="7">
        <v>2264.5</v>
      </c>
      <c r="D188" s="7">
        <v>2264.5</v>
      </c>
      <c r="E188" s="7">
        <v>483.7</v>
      </c>
      <c r="F188" s="7">
        <v>0.1</v>
      </c>
      <c r="G188" s="8">
        <v>-483.7</v>
      </c>
      <c r="H188" s="7">
        <v>0.1</v>
      </c>
      <c r="I188" s="7">
        <v>2264.4</v>
      </c>
    </row>
    <row r="189" spans="1:9" x14ac:dyDescent="0.25">
      <c r="A189">
        <v>4278</v>
      </c>
      <c r="B189" t="s">
        <v>478</v>
      </c>
      <c r="C189" s="7">
        <v>2264.5</v>
      </c>
      <c r="D189" s="7">
        <v>2264.5</v>
      </c>
      <c r="E189" s="7">
        <v>483.7</v>
      </c>
      <c r="F189" s="7">
        <v>0.1</v>
      </c>
      <c r="G189" s="8">
        <v>-483.7</v>
      </c>
      <c r="H189" s="7">
        <v>0.1</v>
      </c>
      <c r="I189" s="7">
        <v>2264.4</v>
      </c>
    </row>
    <row r="190" spans="1:9" x14ac:dyDescent="0.25">
      <c r="A190" t="s">
        <v>13</v>
      </c>
      <c r="C190" t="s">
        <v>14</v>
      </c>
      <c r="D190" t="s">
        <v>14</v>
      </c>
      <c r="E190" t="s">
        <v>14</v>
      </c>
      <c r="F190" t="s">
        <v>14</v>
      </c>
      <c r="G190" t="s">
        <v>14</v>
      </c>
      <c r="H190" t="s">
        <v>14</v>
      </c>
      <c r="I190" t="s">
        <v>14</v>
      </c>
    </row>
    <row r="191" spans="1:9" x14ac:dyDescent="0.25">
      <c r="C191" s="9">
        <f>SUM(C188:C190)</f>
        <v>4529</v>
      </c>
      <c r="D191" s="9">
        <f t="shared" ref="D191:I191" si="12">SUM(D188:D190)</f>
        <v>4529</v>
      </c>
      <c r="E191" s="9">
        <f t="shared" si="12"/>
        <v>967.4</v>
      </c>
      <c r="F191" s="9">
        <f t="shared" si="12"/>
        <v>0.2</v>
      </c>
      <c r="G191" s="9">
        <f t="shared" si="12"/>
        <v>-967.4</v>
      </c>
      <c r="H191" s="9">
        <f t="shared" si="12"/>
        <v>0.2</v>
      </c>
      <c r="I191" s="9">
        <f t="shared" si="12"/>
        <v>4528.8</v>
      </c>
    </row>
    <row r="193" spans="1:9" x14ac:dyDescent="0.25">
      <c r="A193" s="6" t="s">
        <v>479</v>
      </c>
    </row>
    <row r="194" spans="1:9" x14ac:dyDescent="0.25">
      <c r="A194">
        <v>4316</v>
      </c>
      <c r="B194" t="s">
        <v>480</v>
      </c>
      <c r="C194" s="7">
        <v>2149.19</v>
      </c>
      <c r="D194" s="7">
        <v>2149.19</v>
      </c>
      <c r="E194" s="7">
        <v>483.7</v>
      </c>
      <c r="F194" s="8">
        <v>-0.01</v>
      </c>
      <c r="G194" s="8">
        <v>-483.7</v>
      </c>
      <c r="H194" s="8">
        <v>-0.01</v>
      </c>
      <c r="I194" s="7">
        <v>2149.1999999999998</v>
      </c>
    </row>
    <row r="195" spans="1:9" x14ac:dyDescent="0.25">
      <c r="A195" t="s">
        <v>13</v>
      </c>
      <c r="C195" t="s">
        <v>14</v>
      </c>
      <c r="D195" t="s">
        <v>14</v>
      </c>
      <c r="E195" t="s">
        <v>14</v>
      </c>
      <c r="F195" t="s">
        <v>14</v>
      </c>
      <c r="G195" t="s">
        <v>14</v>
      </c>
      <c r="H195" t="s">
        <v>14</v>
      </c>
      <c r="I195" t="s">
        <v>14</v>
      </c>
    </row>
    <row r="196" spans="1:9" x14ac:dyDescent="0.25">
      <c r="C196" s="9">
        <f>SUM(C194:C195)</f>
        <v>2149.19</v>
      </c>
      <c r="D196" s="9">
        <f t="shared" ref="D196:I196" si="13">SUM(D194:D195)</f>
        <v>2149.19</v>
      </c>
      <c r="E196" s="9">
        <f t="shared" si="13"/>
        <v>483.7</v>
      </c>
      <c r="F196" s="9">
        <f t="shared" si="13"/>
        <v>-0.01</v>
      </c>
      <c r="G196" s="9">
        <f t="shared" si="13"/>
        <v>-483.7</v>
      </c>
      <c r="H196" s="9">
        <f t="shared" si="13"/>
        <v>-0.01</v>
      </c>
      <c r="I196" s="9">
        <f t="shared" si="13"/>
        <v>2149.1999999999998</v>
      </c>
    </row>
    <row r="198" spans="1:9" x14ac:dyDescent="0.25">
      <c r="A198" s="6" t="s">
        <v>481</v>
      </c>
    </row>
    <row r="199" spans="1:9" x14ac:dyDescent="0.25">
      <c r="A199">
        <v>4242</v>
      </c>
      <c r="B199" t="s">
        <v>482</v>
      </c>
      <c r="C199" s="7">
        <v>2264.5</v>
      </c>
      <c r="D199" s="7">
        <v>2264.5</v>
      </c>
      <c r="E199" s="7">
        <v>483.7</v>
      </c>
      <c r="F199" s="8">
        <v>-0.1</v>
      </c>
      <c r="G199" s="8">
        <v>-483.7</v>
      </c>
      <c r="H199" s="8">
        <v>-0.1</v>
      </c>
      <c r="I199" s="7">
        <v>2264.6</v>
      </c>
    </row>
    <row r="200" spans="1:9" x14ac:dyDescent="0.25">
      <c r="A200">
        <v>4244</v>
      </c>
      <c r="B200" t="s">
        <v>483</v>
      </c>
      <c r="C200" s="7">
        <v>6239.59</v>
      </c>
      <c r="D200" s="7">
        <v>6239.59</v>
      </c>
      <c r="E200" s="7">
        <v>1332.78</v>
      </c>
      <c r="F200" s="8">
        <v>-0.01</v>
      </c>
      <c r="G200" s="8">
        <v>-1332.78</v>
      </c>
      <c r="H200" s="8">
        <v>-0.01</v>
      </c>
      <c r="I200" s="7">
        <v>6239.6</v>
      </c>
    </row>
    <row r="201" spans="1:9" x14ac:dyDescent="0.25">
      <c r="A201">
        <v>4272</v>
      </c>
      <c r="B201" t="s">
        <v>484</v>
      </c>
      <c r="C201" s="7">
        <v>3644.96</v>
      </c>
      <c r="D201" s="7">
        <v>3644.96</v>
      </c>
      <c r="E201" s="7">
        <v>778.56</v>
      </c>
      <c r="F201" s="8">
        <v>-0.04</v>
      </c>
      <c r="G201" s="8">
        <v>-778.56</v>
      </c>
      <c r="H201" s="8">
        <v>-0.04</v>
      </c>
      <c r="I201" s="7">
        <v>3645</v>
      </c>
    </row>
    <row r="202" spans="1:9" x14ac:dyDescent="0.25">
      <c r="A202" t="s">
        <v>13</v>
      </c>
      <c r="C202" t="s">
        <v>14</v>
      </c>
      <c r="D202" t="s">
        <v>14</v>
      </c>
      <c r="E202" t="s">
        <v>14</v>
      </c>
      <c r="F202" t="s">
        <v>14</v>
      </c>
      <c r="G202" t="s">
        <v>14</v>
      </c>
      <c r="H202" t="s">
        <v>14</v>
      </c>
      <c r="I202" t="s">
        <v>14</v>
      </c>
    </row>
    <row r="203" spans="1:9" x14ac:dyDescent="0.25">
      <c r="C203" s="9">
        <f>SUM(C199:C202)</f>
        <v>12149.05</v>
      </c>
      <c r="D203" s="9">
        <f t="shared" ref="D203:I203" si="14">SUM(D199:D202)</f>
        <v>12149.05</v>
      </c>
      <c r="E203" s="9">
        <f t="shared" si="14"/>
        <v>2595.04</v>
      </c>
      <c r="F203" s="9">
        <f t="shared" si="14"/>
        <v>-0.15</v>
      </c>
      <c r="G203" s="9">
        <f t="shared" si="14"/>
        <v>-2595.04</v>
      </c>
      <c r="H203" s="9">
        <f t="shared" si="14"/>
        <v>-0.15</v>
      </c>
      <c r="I203" s="9">
        <f t="shared" si="14"/>
        <v>12149.2</v>
      </c>
    </row>
    <row r="205" spans="1:9" x14ac:dyDescent="0.25">
      <c r="C205" t="s">
        <v>188</v>
      </c>
      <c r="D205" t="s">
        <v>188</v>
      </c>
      <c r="E205" t="s">
        <v>188</v>
      </c>
      <c r="F205" t="s">
        <v>188</v>
      </c>
      <c r="G205" t="s">
        <v>188</v>
      </c>
      <c r="H205" t="s">
        <v>188</v>
      </c>
      <c r="I205" t="s">
        <v>188</v>
      </c>
    </row>
    <row r="206" spans="1:9" x14ac:dyDescent="0.25">
      <c r="A206" t="s">
        <v>189</v>
      </c>
      <c r="B206" t="s">
        <v>190</v>
      </c>
      <c r="C206" s="9">
        <f>C203+C196+C191+C185+C180+C171+C166+C161+C131+C100+C78+C70+C32+C27+C18</f>
        <v>859012.7699999999</v>
      </c>
      <c r="D206" s="9">
        <f t="shared" ref="D206:I206" si="15">D203+D196+D191+D185+D180+D171+D166+D161+D131+D100+D78+D70+D32+D27+D18</f>
        <v>859012.7699999999</v>
      </c>
      <c r="E206" s="9">
        <f t="shared" si="15"/>
        <v>184007.89</v>
      </c>
      <c r="F206" s="9">
        <f t="shared" si="15"/>
        <v>-2.0299999999999989</v>
      </c>
      <c r="G206" s="9">
        <f t="shared" si="15"/>
        <v>-184007.89</v>
      </c>
      <c r="H206" s="9">
        <f t="shared" si="15"/>
        <v>-2.0299999999999989</v>
      </c>
      <c r="I206" s="9">
        <f t="shared" si="15"/>
        <v>859014.8</v>
      </c>
    </row>
    <row r="208" spans="1:9" x14ac:dyDescent="0.25">
      <c r="A208">
        <v>4110</v>
      </c>
      <c r="B208" t="s">
        <v>485</v>
      </c>
      <c r="C208" s="21">
        <v>24405.41</v>
      </c>
      <c r="D208" s="21">
        <v>24405.41</v>
      </c>
      <c r="E208" s="21">
        <v>5213</v>
      </c>
      <c r="F208" s="21">
        <v>-0.16999999999999998</v>
      </c>
      <c r="G208" s="21">
        <v>-5213</v>
      </c>
      <c r="H208" s="21">
        <v>9.999999999999995E-3</v>
      </c>
      <c r="I208" s="21">
        <v>24405.399999999998</v>
      </c>
    </row>
    <row r="209" spans="1:9" x14ac:dyDescent="0.25">
      <c r="A209" t="s">
        <v>190</v>
      </c>
      <c r="B209" t="s">
        <v>190</v>
      </c>
      <c r="C209" s="6"/>
      <c r="D209" s="6"/>
      <c r="E209" s="6"/>
      <c r="F209" s="6"/>
      <c r="G209" s="6"/>
      <c r="H209" s="6"/>
      <c r="I209" s="6"/>
    </row>
    <row r="210" spans="1:9" ht="15.75" thickBot="1" x14ac:dyDescent="0.3">
      <c r="B210" t="s">
        <v>192</v>
      </c>
      <c r="C210" s="12">
        <f>C206+C208</f>
        <v>883418.17999999993</v>
      </c>
      <c r="D210" s="12">
        <f t="shared" ref="D210:I210" si="16">D206+D208</f>
        <v>883418.17999999993</v>
      </c>
      <c r="E210" s="12">
        <f t="shared" si="16"/>
        <v>189220.89</v>
      </c>
      <c r="F210" s="12">
        <f t="shared" si="16"/>
        <v>-2.1999999999999988</v>
      </c>
      <c r="G210" s="12">
        <f t="shared" si="16"/>
        <v>-189220.89</v>
      </c>
      <c r="H210" s="12">
        <f t="shared" si="16"/>
        <v>-2.0199999999999991</v>
      </c>
      <c r="I210" s="12">
        <f t="shared" si="16"/>
        <v>883420.20000000007</v>
      </c>
    </row>
    <row r="211" spans="1:9" ht="15.75" thickTop="1" x14ac:dyDescent="0.25"/>
  </sheetData>
  <pageMargins left="0.70866141732283472" right="0.70866141732283472" top="0.74803149606299213" bottom="0.74803149606299213" header="0.31496062992125984" footer="0.31496062992125984"/>
  <pageSetup paperSize="5" scale="95" orientation="landscape" r:id="rId1"/>
  <headerFooter>
    <oddFooter>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zoomScale="85" zoomScaleNormal="85" workbookViewId="0">
      <selection activeCell="A4" sqref="A4"/>
    </sheetView>
  </sheetViews>
  <sheetFormatPr baseColWidth="10" defaultRowHeight="15" x14ac:dyDescent="0.25"/>
  <cols>
    <col min="1" max="1" width="8.85546875" customWidth="1"/>
    <col min="2" max="2" width="30.7109375" customWidth="1"/>
    <col min="3" max="3" width="15.140625" customWidth="1"/>
    <col min="4" max="4" width="14.140625" customWidth="1"/>
    <col min="5" max="5" width="11.85546875" customWidth="1"/>
    <col min="6" max="6" width="11.42578125" customWidth="1"/>
    <col min="7" max="7" width="13.42578125" customWidth="1"/>
    <col min="8" max="8" width="13" customWidth="1"/>
    <col min="9" max="9" width="14.28515625" customWidth="1"/>
  </cols>
  <sheetData>
    <row r="1" spans="1:9" ht="23.25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</row>
    <row r="2" spans="1:9" ht="21" x14ac:dyDescent="0.35">
      <c r="A2" s="26" t="s">
        <v>486</v>
      </c>
      <c r="B2" s="26"/>
      <c r="C2" s="26"/>
      <c r="D2" s="26"/>
      <c r="E2" s="26"/>
      <c r="F2" s="26"/>
      <c r="G2" s="26"/>
      <c r="H2" s="26"/>
      <c r="I2" s="26"/>
    </row>
    <row r="3" spans="1:9" ht="64.5" customHeight="1" thickBot="1" x14ac:dyDescent="0.3">
      <c r="A3" s="1" t="s">
        <v>2</v>
      </c>
      <c r="B3" s="1" t="s">
        <v>3</v>
      </c>
      <c r="C3" s="1" t="s">
        <v>4</v>
      </c>
      <c r="D3" s="22" t="s">
        <v>5</v>
      </c>
      <c r="E3" s="1" t="s">
        <v>6</v>
      </c>
      <c r="F3" s="1" t="s">
        <v>7</v>
      </c>
      <c r="G3" s="1" t="s">
        <v>335</v>
      </c>
      <c r="H3" s="22" t="s">
        <v>9</v>
      </c>
      <c r="I3" s="4" t="s">
        <v>10</v>
      </c>
    </row>
    <row r="4" spans="1:9" ht="15.75" thickTop="1" x14ac:dyDescent="0.25">
      <c r="A4" s="5"/>
    </row>
    <row r="5" spans="1:9" x14ac:dyDescent="0.25">
      <c r="A5" s="6" t="s">
        <v>487</v>
      </c>
    </row>
    <row r="6" spans="1:9" x14ac:dyDescent="0.25">
      <c r="A6" t="s">
        <v>488</v>
      </c>
      <c r="B6" t="s">
        <v>489</v>
      </c>
      <c r="C6" s="7">
        <v>1943.34</v>
      </c>
      <c r="D6" s="7">
        <v>1943.34</v>
      </c>
      <c r="E6" s="7">
        <v>348.25</v>
      </c>
      <c r="F6" s="8">
        <v>-0.06</v>
      </c>
      <c r="G6" s="8">
        <v>-348.25</v>
      </c>
      <c r="H6" s="8">
        <v>-0.06</v>
      </c>
      <c r="I6" s="7">
        <v>1943.4</v>
      </c>
    </row>
    <row r="7" spans="1:9" x14ac:dyDescent="0.25">
      <c r="A7" t="s">
        <v>490</v>
      </c>
      <c r="B7" t="s">
        <v>491</v>
      </c>
      <c r="C7" s="7">
        <v>1943.34</v>
      </c>
      <c r="D7" s="7">
        <v>1943.34</v>
      </c>
      <c r="E7" s="7">
        <v>348.25</v>
      </c>
      <c r="F7" s="8">
        <v>-0.06</v>
      </c>
      <c r="G7" s="8">
        <v>-348.25</v>
      </c>
      <c r="H7" s="8">
        <v>-0.06</v>
      </c>
      <c r="I7" s="7">
        <v>1943.4</v>
      </c>
    </row>
    <row r="8" spans="1:9" x14ac:dyDescent="0.25">
      <c r="A8" t="s">
        <v>492</v>
      </c>
      <c r="B8" t="s">
        <v>493</v>
      </c>
      <c r="C8" s="7">
        <v>1943.34</v>
      </c>
      <c r="D8" s="7">
        <v>1943.34</v>
      </c>
      <c r="E8" s="7">
        <v>348.25</v>
      </c>
      <c r="F8" s="7">
        <v>0.14000000000000001</v>
      </c>
      <c r="G8" s="8">
        <v>-348.25</v>
      </c>
      <c r="H8" s="7">
        <v>0.14000000000000001</v>
      </c>
      <c r="I8" s="7">
        <v>1943.2</v>
      </c>
    </row>
    <row r="9" spans="1:9" x14ac:dyDescent="0.25">
      <c r="A9" t="s">
        <v>494</v>
      </c>
      <c r="B9" t="s">
        <v>495</v>
      </c>
      <c r="C9" s="7">
        <v>1943.34</v>
      </c>
      <c r="D9" s="7">
        <v>1943.34</v>
      </c>
      <c r="E9" s="7">
        <v>348.25</v>
      </c>
      <c r="F9" s="8">
        <v>-0.06</v>
      </c>
      <c r="G9" s="8">
        <v>-348.25</v>
      </c>
      <c r="H9" s="8">
        <v>-0.06</v>
      </c>
      <c r="I9" s="7">
        <v>1943.4</v>
      </c>
    </row>
    <row r="10" spans="1:9" x14ac:dyDescent="0.25">
      <c r="A10" t="s">
        <v>496</v>
      </c>
      <c r="B10" t="s">
        <v>497</v>
      </c>
      <c r="C10" s="7">
        <v>1943.34</v>
      </c>
      <c r="D10" s="7">
        <v>1943.34</v>
      </c>
      <c r="E10" s="7">
        <v>348.25</v>
      </c>
      <c r="F10" s="8">
        <v>-0.06</v>
      </c>
      <c r="G10" s="8">
        <v>-348.25</v>
      </c>
      <c r="H10" s="8">
        <v>-0.06</v>
      </c>
      <c r="I10" s="7">
        <v>1943.4</v>
      </c>
    </row>
    <row r="11" spans="1:9" x14ac:dyDescent="0.25">
      <c r="A11" t="s">
        <v>13</v>
      </c>
      <c r="C11" t="s">
        <v>14</v>
      </c>
      <c r="D11" t="s">
        <v>14</v>
      </c>
      <c r="E11" t="s">
        <v>14</v>
      </c>
      <c r="F11" t="s">
        <v>14</v>
      </c>
      <c r="G11" t="s">
        <v>14</v>
      </c>
      <c r="H11" t="s">
        <v>14</v>
      </c>
      <c r="I11" t="s">
        <v>14</v>
      </c>
    </row>
    <row r="12" spans="1:9" x14ac:dyDescent="0.25">
      <c r="C12" s="9">
        <f>SUM(C6:C11)</f>
        <v>9716.6999999999989</v>
      </c>
      <c r="D12" s="9">
        <f t="shared" ref="D12:I12" si="0">SUM(D6:D11)</f>
        <v>9716.6999999999989</v>
      </c>
      <c r="E12" s="9">
        <f t="shared" si="0"/>
        <v>1741.25</v>
      </c>
      <c r="F12" s="9">
        <f t="shared" si="0"/>
        <v>-9.9999999999999978E-2</v>
      </c>
      <c r="G12" s="9">
        <f t="shared" si="0"/>
        <v>-1741.25</v>
      </c>
      <c r="H12" s="9">
        <f t="shared" si="0"/>
        <v>-9.9999999999999978E-2</v>
      </c>
      <c r="I12" s="9">
        <f t="shared" si="0"/>
        <v>9716.7999999999993</v>
      </c>
    </row>
    <row r="14" spans="1:9" x14ac:dyDescent="0.25">
      <c r="A14" s="6" t="s">
        <v>498</v>
      </c>
    </row>
    <row r="15" spans="1:9" x14ac:dyDescent="0.25">
      <c r="A15" t="s">
        <v>499</v>
      </c>
      <c r="B15" t="s">
        <v>500</v>
      </c>
      <c r="C15" s="7">
        <v>1943.34</v>
      </c>
      <c r="D15" s="7">
        <v>1943.34</v>
      </c>
      <c r="E15" s="7">
        <v>348.25</v>
      </c>
      <c r="F15" s="8">
        <v>-0.06</v>
      </c>
      <c r="G15" s="8">
        <v>-348.25</v>
      </c>
      <c r="H15" s="8">
        <v>-0.06</v>
      </c>
      <c r="I15" s="7">
        <v>1943.4</v>
      </c>
    </row>
    <row r="16" spans="1:9" x14ac:dyDescent="0.25">
      <c r="A16" t="s">
        <v>501</v>
      </c>
      <c r="B16" t="s">
        <v>502</v>
      </c>
      <c r="C16" s="7">
        <v>1943.34</v>
      </c>
      <c r="D16" s="7">
        <v>1943.34</v>
      </c>
      <c r="E16" s="7">
        <v>348.25</v>
      </c>
      <c r="F16" s="8">
        <v>-0.06</v>
      </c>
      <c r="G16" s="8">
        <v>-348.25</v>
      </c>
      <c r="H16" s="8">
        <v>-0.06</v>
      </c>
      <c r="I16" s="7">
        <v>1943.4</v>
      </c>
    </row>
    <row r="17" spans="1:9" x14ac:dyDescent="0.25">
      <c r="A17" t="s">
        <v>13</v>
      </c>
      <c r="C17" t="s">
        <v>14</v>
      </c>
      <c r="D17" t="s">
        <v>14</v>
      </c>
      <c r="E17" t="s">
        <v>14</v>
      </c>
      <c r="F17" t="s">
        <v>14</v>
      </c>
      <c r="G17" t="s">
        <v>14</v>
      </c>
      <c r="H17" t="s">
        <v>14</v>
      </c>
      <c r="I17" t="s">
        <v>14</v>
      </c>
    </row>
    <row r="18" spans="1:9" x14ac:dyDescent="0.25">
      <c r="C18" s="9">
        <f>SUM(C15:C17)</f>
        <v>3886.68</v>
      </c>
      <c r="D18" s="9">
        <f t="shared" ref="D18:I18" si="1">SUM(D15:D17)</f>
        <v>3886.68</v>
      </c>
      <c r="E18" s="9">
        <f t="shared" si="1"/>
        <v>696.5</v>
      </c>
      <c r="F18" s="9">
        <f t="shared" si="1"/>
        <v>-0.12</v>
      </c>
      <c r="G18" s="9">
        <f t="shared" si="1"/>
        <v>-696.5</v>
      </c>
      <c r="H18" s="9">
        <f t="shared" si="1"/>
        <v>-0.12</v>
      </c>
      <c r="I18" s="9">
        <f t="shared" si="1"/>
        <v>3886.8</v>
      </c>
    </row>
    <row r="20" spans="1:9" x14ac:dyDescent="0.25">
      <c r="A20" s="6" t="s">
        <v>503</v>
      </c>
    </row>
    <row r="21" spans="1:9" x14ac:dyDescent="0.25">
      <c r="A21" t="s">
        <v>504</v>
      </c>
      <c r="B21" t="s">
        <v>505</v>
      </c>
      <c r="C21" s="7">
        <v>1943.34</v>
      </c>
      <c r="D21" s="7">
        <v>1943.34</v>
      </c>
      <c r="E21" s="7">
        <v>348.25</v>
      </c>
      <c r="F21" s="7">
        <v>0.14000000000000001</v>
      </c>
      <c r="G21" s="8">
        <v>-348.25</v>
      </c>
      <c r="H21" s="7">
        <v>0.14000000000000001</v>
      </c>
      <c r="I21" s="7">
        <v>1943.2</v>
      </c>
    </row>
    <row r="22" spans="1:9" x14ac:dyDescent="0.25">
      <c r="A22" t="s">
        <v>506</v>
      </c>
      <c r="B22" t="s">
        <v>507</v>
      </c>
      <c r="C22" s="7">
        <v>1943.34</v>
      </c>
      <c r="D22" s="7">
        <v>1943.34</v>
      </c>
      <c r="E22" s="7">
        <v>348.25</v>
      </c>
      <c r="F22" s="8">
        <v>-0.06</v>
      </c>
      <c r="G22" s="8">
        <v>-348.25</v>
      </c>
      <c r="H22" s="8">
        <v>-0.06</v>
      </c>
      <c r="I22" s="7">
        <v>1943.4</v>
      </c>
    </row>
    <row r="23" spans="1:9" x14ac:dyDescent="0.25">
      <c r="A23" t="s">
        <v>13</v>
      </c>
      <c r="C23" t="s">
        <v>14</v>
      </c>
      <c r="D23" t="s">
        <v>14</v>
      </c>
      <c r="E23" t="s">
        <v>14</v>
      </c>
      <c r="F23" t="s">
        <v>14</v>
      </c>
      <c r="G23" t="s">
        <v>14</v>
      </c>
      <c r="H23" t="s">
        <v>14</v>
      </c>
      <c r="I23" t="s">
        <v>14</v>
      </c>
    </row>
    <row r="24" spans="1:9" x14ac:dyDescent="0.25">
      <c r="C24" s="9">
        <f>SUM(C21:C23)</f>
        <v>3886.68</v>
      </c>
      <c r="D24" s="9">
        <f t="shared" ref="D24:I24" si="2">SUM(D21:D23)</f>
        <v>3886.68</v>
      </c>
      <c r="E24" s="9">
        <f t="shared" si="2"/>
        <v>696.5</v>
      </c>
      <c r="F24" s="9">
        <f t="shared" si="2"/>
        <v>8.0000000000000016E-2</v>
      </c>
      <c r="G24" s="9">
        <f t="shared" si="2"/>
        <v>-696.5</v>
      </c>
      <c r="H24" s="9">
        <f t="shared" si="2"/>
        <v>8.0000000000000016E-2</v>
      </c>
      <c r="I24" s="9">
        <f t="shared" si="2"/>
        <v>3886.6000000000004</v>
      </c>
    </row>
    <row r="26" spans="1:9" x14ac:dyDescent="0.25">
      <c r="A26" s="6" t="s">
        <v>508</v>
      </c>
    </row>
    <row r="27" spans="1:9" x14ac:dyDescent="0.25">
      <c r="A27" t="s">
        <v>509</v>
      </c>
      <c r="B27" t="s">
        <v>510</v>
      </c>
      <c r="C27" s="7">
        <v>1943.34</v>
      </c>
      <c r="D27" s="7">
        <v>1943.34</v>
      </c>
      <c r="E27" s="7">
        <v>348.25</v>
      </c>
      <c r="F27" s="8">
        <v>-0.06</v>
      </c>
      <c r="G27" s="8">
        <v>-348.25</v>
      </c>
      <c r="H27" s="8">
        <v>-0.06</v>
      </c>
      <c r="I27" s="7">
        <v>1943.4</v>
      </c>
    </row>
    <row r="28" spans="1:9" x14ac:dyDescent="0.25">
      <c r="A28" t="s">
        <v>511</v>
      </c>
      <c r="B28" t="s">
        <v>512</v>
      </c>
      <c r="C28" s="7">
        <v>1943.34</v>
      </c>
      <c r="D28" s="7">
        <v>1943.34</v>
      </c>
      <c r="E28" s="7">
        <v>348.25</v>
      </c>
      <c r="F28" s="8">
        <v>-0.06</v>
      </c>
      <c r="G28" s="8">
        <v>-348.25</v>
      </c>
      <c r="H28" s="8">
        <v>-0.06</v>
      </c>
      <c r="I28" s="7">
        <v>1943.4</v>
      </c>
    </row>
    <row r="29" spans="1:9" x14ac:dyDescent="0.25">
      <c r="A29" t="s">
        <v>13</v>
      </c>
      <c r="C29" t="s">
        <v>14</v>
      </c>
      <c r="D29" t="s">
        <v>14</v>
      </c>
      <c r="E29" t="s">
        <v>14</v>
      </c>
      <c r="F29" t="s">
        <v>14</v>
      </c>
      <c r="G29" t="s">
        <v>14</v>
      </c>
      <c r="H29" t="s">
        <v>14</v>
      </c>
      <c r="I29" t="s">
        <v>14</v>
      </c>
    </row>
    <row r="30" spans="1:9" x14ac:dyDescent="0.25">
      <c r="C30" s="9">
        <f>SUM(C27:C29)</f>
        <v>3886.68</v>
      </c>
      <c r="D30" s="9">
        <f t="shared" ref="D30:I30" si="3">SUM(D27:D29)</f>
        <v>3886.68</v>
      </c>
      <c r="E30" s="9">
        <f t="shared" si="3"/>
        <v>696.5</v>
      </c>
      <c r="F30" s="9">
        <f t="shared" si="3"/>
        <v>-0.12</v>
      </c>
      <c r="G30" s="9">
        <f t="shared" si="3"/>
        <v>-696.5</v>
      </c>
      <c r="H30" s="9">
        <f t="shared" si="3"/>
        <v>-0.12</v>
      </c>
      <c r="I30" s="9">
        <f t="shared" si="3"/>
        <v>3886.8</v>
      </c>
    </row>
    <row r="32" spans="1:9" x14ac:dyDescent="0.25">
      <c r="A32" s="6" t="s">
        <v>513</v>
      </c>
    </row>
    <row r="33" spans="1:9" x14ac:dyDescent="0.25">
      <c r="A33" t="s">
        <v>514</v>
      </c>
      <c r="B33" t="s">
        <v>515</v>
      </c>
      <c r="C33" s="7">
        <v>1943.34</v>
      </c>
      <c r="D33" s="7">
        <v>1943.34</v>
      </c>
      <c r="E33" s="7">
        <v>348.25</v>
      </c>
      <c r="F33" s="8">
        <v>-0.06</v>
      </c>
      <c r="G33" s="8">
        <v>-348.25</v>
      </c>
      <c r="H33" s="8">
        <v>-0.06</v>
      </c>
      <c r="I33" s="7">
        <v>1943.4</v>
      </c>
    </row>
    <row r="34" spans="1:9" x14ac:dyDescent="0.25">
      <c r="A34" t="s">
        <v>516</v>
      </c>
      <c r="B34" t="s">
        <v>517</v>
      </c>
      <c r="C34" s="7">
        <v>1943.34</v>
      </c>
      <c r="D34" s="7">
        <v>1943.34</v>
      </c>
      <c r="E34" s="7">
        <v>348.25</v>
      </c>
      <c r="F34" s="7">
        <v>0.14000000000000001</v>
      </c>
      <c r="G34" s="8">
        <v>-348.25</v>
      </c>
      <c r="H34" s="7">
        <v>0.14000000000000001</v>
      </c>
      <c r="I34" s="7">
        <v>1943.2</v>
      </c>
    </row>
    <row r="35" spans="1:9" x14ac:dyDescent="0.25">
      <c r="A35" t="s">
        <v>518</v>
      </c>
      <c r="B35" t="s">
        <v>519</v>
      </c>
      <c r="C35" s="7">
        <v>1943.34</v>
      </c>
      <c r="D35" s="7">
        <v>1943.34</v>
      </c>
      <c r="E35" s="7">
        <v>348.25</v>
      </c>
      <c r="F35" s="7">
        <v>0.14000000000000001</v>
      </c>
      <c r="G35" s="8">
        <v>-348.25</v>
      </c>
      <c r="H35" s="7">
        <v>0.14000000000000001</v>
      </c>
      <c r="I35" s="7">
        <v>1943.2</v>
      </c>
    </row>
    <row r="36" spans="1:9" x14ac:dyDescent="0.25">
      <c r="A36" t="s">
        <v>520</v>
      </c>
      <c r="B36" t="s">
        <v>521</v>
      </c>
      <c r="C36" s="7">
        <v>1943.34</v>
      </c>
      <c r="D36" s="7">
        <v>1943.34</v>
      </c>
      <c r="E36" s="7">
        <v>348.25</v>
      </c>
      <c r="F36" s="8">
        <v>-0.06</v>
      </c>
      <c r="G36" s="8">
        <v>-348.25</v>
      </c>
      <c r="H36" s="8">
        <v>-0.06</v>
      </c>
      <c r="I36" s="7">
        <v>1943.4</v>
      </c>
    </row>
    <row r="37" spans="1:9" x14ac:dyDescent="0.25">
      <c r="A37" t="s">
        <v>522</v>
      </c>
      <c r="B37" t="s">
        <v>523</v>
      </c>
      <c r="C37" s="7">
        <v>1943.34</v>
      </c>
      <c r="D37" s="7">
        <v>1943.34</v>
      </c>
      <c r="E37" s="7">
        <v>348.25</v>
      </c>
      <c r="F37" s="8">
        <v>-0.06</v>
      </c>
      <c r="G37" s="8">
        <v>-348.25</v>
      </c>
      <c r="H37" s="8">
        <v>-0.06</v>
      </c>
      <c r="I37" s="7">
        <v>1943.4</v>
      </c>
    </row>
    <row r="38" spans="1:9" x14ac:dyDescent="0.25">
      <c r="A38" t="s">
        <v>524</v>
      </c>
      <c r="B38" t="s">
        <v>525</v>
      </c>
      <c r="C38" s="7">
        <v>1943.34</v>
      </c>
      <c r="D38" s="7">
        <v>1943.34</v>
      </c>
      <c r="E38" s="7">
        <v>348.25</v>
      </c>
      <c r="F38" s="8">
        <v>-0.06</v>
      </c>
      <c r="G38" s="8">
        <v>-348.25</v>
      </c>
      <c r="H38" s="8">
        <v>-0.06</v>
      </c>
      <c r="I38" s="7">
        <v>1943.4</v>
      </c>
    </row>
    <row r="39" spans="1:9" x14ac:dyDescent="0.25">
      <c r="A39" t="s">
        <v>13</v>
      </c>
      <c r="C39" t="s">
        <v>14</v>
      </c>
      <c r="D39" t="s">
        <v>14</v>
      </c>
      <c r="E39" t="s">
        <v>14</v>
      </c>
      <c r="F39" t="s">
        <v>14</v>
      </c>
      <c r="G39" t="s">
        <v>14</v>
      </c>
      <c r="H39" t="s">
        <v>14</v>
      </c>
      <c r="I39" t="s">
        <v>14</v>
      </c>
    </row>
    <row r="40" spans="1:9" x14ac:dyDescent="0.25">
      <c r="C40" s="9">
        <f>SUM(C33:C39)</f>
        <v>11660.039999999999</v>
      </c>
      <c r="D40" s="9">
        <f t="shared" ref="D40:I40" si="4">SUM(D33:D39)</f>
        <v>11660.039999999999</v>
      </c>
      <c r="E40" s="9">
        <f t="shared" si="4"/>
        <v>2089.5</v>
      </c>
      <c r="F40" s="9">
        <f t="shared" si="4"/>
        <v>4.0000000000000036E-2</v>
      </c>
      <c r="G40" s="9">
        <f t="shared" si="4"/>
        <v>-2089.5</v>
      </c>
      <c r="H40" s="9">
        <f t="shared" si="4"/>
        <v>4.0000000000000036E-2</v>
      </c>
      <c r="I40" s="9">
        <f t="shared" si="4"/>
        <v>11660</v>
      </c>
    </row>
    <row r="42" spans="1:9" x14ac:dyDescent="0.25">
      <c r="A42" s="6" t="s">
        <v>526</v>
      </c>
    </row>
    <row r="43" spans="1:9" x14ac:dyDescent="0.25">
      <c r="A43" t="s">
        <v>527</v>
      </c>
      <c r="B43" t="s">
        <v>528</v>
      </c>
      <c r="C43" s="7">
        <v>1943.34</v>
      </c>
      <c r="D43" s="7">
        <v>1943.34</v>
      </c>
      <c r="E43" s="7">
        <v>348.25</v>
      </c>
      <c r="F43" s="8">
        <v>-0.06</v>
      </c>
      <c r="G43" s="8">
        <v>-348.25</v>
      </c>
      <c r="H43" s="8">
        <v>-0.06</v>
      </c>
      <c r="I43" s="7">
        <v>1943.4</v>
      </c>
    </row>
    <row r="44" spans="1:9" x14ac:dyDescent="0.25">
      <c r="A44" t="s">
        <v>529</v>
      </c>
      <c r="B44" t="s">
        <v>530</v>
      </c>
      <c r="C44" s="7">
        <v>1943.34</v>
      </c>
      <c r="D44" s="7">
        <v>1943.34</v>
      </c>
      <c r="E44" s="7">
        <v>348.25</v>
      </c>
      <c r="F44" s="8">
        <v>-0.06</v>
      </c>
      <c r="G44" s="8">
        <v>-348.25</v>
      </c>
      <c r="H44" s="8">
        <v>-0.06</v>
      </c>
      <c r="I44" s="7">
        <v>1943.4</v>
      </c>
    </row>
    <row r="45" spans="1:9" x14ac:dyDescent="0.25">
      <c r="A45" t="s">
        <v>531</v>
      </c>
      <c r="B45" t="s">
        <v>532</v>
      </c>
      <c r="C45" s="7">
        <v>1943.34</v>
      </c>
      <c r="D45" s="7">
        <v>1943.34</v>
      </c>
      <c r="E45" s="7">
        <v>348.25</v>
      </c>
      <c r="F45" s="7">
        <v>0.14000000000000001</v>
      </c>
      <c r="G45" s="8">
        <v>-348.25</v>
      </c>
      <c r="H45" s="7">
        <v>0.14000000000000001</v>
      </c>
      <c r="I45" s="7">
        <v>1943.2</v>
      </c>
    </row>
    <row r="46" spans="1:9" x14ac:dyDescent="0.25">
      <c r="A46" t="s">
        <v>533</v>
      </c>
      <c r="B46" t="s">
        <v>534</v>
      </c>
      <c r="C46" s="7">
        <v>1943.34</v>
      </c>
      <c r="D46" s="7">
        <v>1943.34</v>
      </c>
      <c r="E46" s="7">
        <v>348.25</v>
      </c>
      <c r="F46" s="7">
        <v>0.14000000000000001</v>
      </c>
      <c r="G46" s="8">
        <v>-348.25</v>
      </c>
      <c r="H46" s="7">
        <v>0.14000000000000001</v>
      </c>
      <c r="I46" s="7">
        <v>1943.2</v>
      </c>
    </row>
    <row r="47" spans="1:9" x14ac:dyDescent="0.25">
      <c r="A47" t="s">
        <v>535</v>
      </c>
      <c r="B47" t="s">
        <v>536</v>
      </c>
      <c r="C47" s="7">
        <v>1943.34</v>
      </c>
      <c r="D47" s="7">
        <v>1943.34</v>
      </c>
      <c r="E47" s="7">
        <v>348.25</v>
      </c>
      <c r="F47" s="8">
        <v>-0.06</v>
      </c>
      <c r="G47" s="8">
        <v>-348.25</v>
      </c>
      <c r="H47" s="8">
        <v>-0.06</v>
      </c>
      <c r="I47" s="7">
        <v>1943.4</v>
      </c>
    </row>
    <row r="48" spans="1:9" x14ac:dyDescent="0.25">
      <c r="A48" t="s">
        <v>537</v>
      </c>
      <c r="B48" t="s">
        <v>538</v>
      </c>
      <c r="C48" s="7">
        <v>1563.12</v>
      </c>
      <c r="D48" s="7">
        <v>1563.12</v>
      </c>
      <c r="E48" s="7">
        <v>0</v>
      </c>
      <c r="F48" s="7">
        <v>0.12</v>
      </c>
      <c r="G48" s="7">
        <v>0</v>
      </c>
      <c r="H48" s="7">
        <v>0.12</v>
      </c>
      <c r="I48" s="7">
        <v>1563</v>
      </c>
    </row>
    <row r="49" spans="1:9" x14ac:dyDescent="0.25">
      <c r="A49" t="s">
        <v>13</v>
      </c>
      <c r="C49" t="s">
        <v>14</v>
      </c>
      <c r="D49" t="s">
        <v>14</v>
      </c>
      <c r="E49" t="s">
        <v>14</v>
      </c>
      <c r="F49" t="s">
        <v>14</v>
      </c>
      <c r="G49" t="s">
        <v>14</v>
      </c>
      <c r="H49" t="s">
        <v>14</v>
      </c>
      <c r="I49" t="s">
        <v>14</v>
      </c>
    </row>
    <row r="50" spans="1:9" x14ac:dyDescent="0.25">
      <c r="C50" s="9">
        <f>SUM(C43:C49)</f>
        <v>11279.82</v>
      </c>
      <c r="D50" s="9">
        <f t="shared" ref="D50:I50" si="5">SUM(D43:D49)</f>
        <v>11279.82</v>
      </c>
      <c r="E50" s="9">
        <f t="shared" si="5"/>
        <v>1741.25</v>
      </c>
      <c r="F50" s="9">
        <f t="shared" si="5"/>
        <v>0.22000000000000003</v>
      </c>
      <c r="G50" s="9">
        <f t="shared" si="5"/>
        <v>-1741.25</v>
      </c>
      <c r="H50" s="9">
        <f t="shared" si="5"/>
        <v>0.22000000000000003</v>
      </c>
      <c r="I50" s="9">
        <f t="shared" si="5"/>
        <v>11279.6</v>
      </c>
    </row>
    <row r="52" spans="1:9" x14ac:dyDescent="0.25">
      <c r="A52" s="6" t="s">
        <v>539</v>
      </c>
    </row>
    <row r="53" spans="1:9" x14ac:dyDescent="0.25">
      <c r="A53" t="s">
        <v>540</v>
      </c>
      <c r="B53" t="s">
        <v>541</v>
      </c>
      <c r="C53" s="7">
        <v>1943.34</v>
      </c>
      <c r="D53" s="7">
        <v>1943.34</v>
      </c>
      <c r="E53" s="7">
        <v>348.25</v>
      </c>
      <c r="F53" s="8">
        <v>-0.06</v>
      </c>
      <c r="G53" s="8">
        <v>-348.25</v>
      </c>
      <c r="H53" s="8">
        <v>-0.06</v>
      </c>
      <c r="I53" s="7">
        <v>1943.4</v>
      </c>
    </row>
    <row r="54" spans="1:9" x14ac:dyDescent="0.25">
      <c r="A54" t="s">
        <v>542</v>
      </c>
      <c r="B54" t="s">
        <v>543</v>
      </c>
      <c r="C54" s="7">
        <v>1563.12</v>
      </c>
      <c r="D54" s="7">
        <v>1563.12</v>
      </c>
      <c r="E54" s="7">
        <v>280.11</v>
      </c>
      <c r="F54" s="8">
        <v>-0.08</v>
      </c>
      <c r="G54" s="8">
        <v>-280.11</v>
      </c>
      <c r="H54" s="8">
        <v>-0.08</v>
      </c>
      <c r="I54" s="7">
        <v>1563.2</v>
      </c>
    </row>
    <row r="55" spans="1:9" x14ac:dyDescent="0.25">
      <c r="A55" t="s">
        <v>544</v>
      </c>
      <c r="B55" t="s">
        <v>545</v>
      </c>
      <c r="C55" s="7">
        <v>1943.34</v>
      </c>
      <c r="D55" s="7">
        <v>1943.34</v>
      </c>
      <c r="E55" s="7">
        <v>348.25</v>
      </c>
      <c r="F55" s="7">
        <v>0.14000000000000001</v>
      </c>
      <c r="G55" s="8">
        <v>-348.25</v>
      </c>
      <c r="H55" s="7">
        <v>0.14000000000000001</v>
      </c>
      <c r="I55" s="7">
        <v>1943.2</v>
      </c>
    </row>
    <row r="56" spans="1:9" x14ac:dyDescent="0.25">
      <c r="A56" t="s">
        <v>546</v>
      </c>
      <c r="B56" t="s">
        <v>547</v>
      </c>
      <c r="C56" s="7">
        <v>1943.34</v>
      </c>
      <c r="D56" s="7">
        <v>1943.34</v>
      </c>
      <c r="E56" s="7">
        <v>348.25</v>
      </c>
      <c r="F56" s="8">
        <v>-0.06</v>
      </c>
      <c r="G56" s="8">
        <v>-348.25</v>
      </c>
      <c r="H56" s="8">
        <v>-0.06</v>
      </c>
      <c r="I56" s="7">
        <v>1943.4</v>
      </c>
    </row>
    <row r="57" spans="1:9" x14ac:dyDescent="0.25">
      <c r="A57" t="s">
        <v>548</v>
      </c>
      <c r="B57" t="s">
        <v>549</v>
      </c>
      <c r="C57" s="7">
        <v>1943.34</v>
      </c>
      <c r="D57" s="7">
        <v>1943.34</v>
      </c>
      <c r="E57" s="7">
        <v>348.25</v>
      </c>
      <c r="F57" s="8">
        <v>-0.06</v>
      </c>
      <c r="G57" s="8">
        <v>-348.25</v>
      </c>
      <c r="H57" s="8">
        <v>-0.06</v>
      </c>
      <c r="I57" s="7">
        <v>1943.4</v>
      </c>
    </row>
    <row r="58" spans="1:9" x14ac:dyDescent="0.25">
      <c r="A58" t="s">
        <v>550</v>
      </c>
      <c r="B58" t="s">
        <v>551</v>
      </c>
      <c r="C58" s="7">
        <v>1098.4100000000001</v>
      </c>
      <c r="D58" s="7">
        <v>1098.4100000000001</v>
      </c>
      <c r="E58" s="7">
        <v>0</v>
      </c>
      <c r="F58" s="7">
        <v>0.01</v>
      </c>
      <c r="G58" s="7">
        <v>0</v>
      </c>
      <c r="H58" s="7">
        <v>0.01</v>
      </c>
      <c r="I58" s="7">
        <v>1098.4000000000001</v>
      </c>
    </row>
    <row r="59" spans="1:9" x14ac:dyDescent="0.25">
      <c r="A59" t="s">
        <v>13</v>
      </c>
      <c r="C59" t="s">
        <v>14</v>
      </c>
      <c r="D59" t="s">
        <v>14</v>
      </c>
      <c r="E59" t="s">
        <v>14</v>
      </c>
      <c r="F59" t="s">
        <v>14</v>
      </c>
      <c r="G59" t="s">
        <v>14</v>
      </c>
      <c r="H59" t="s">
        <v>14</v>
      </c>
      <c r="I59" t="s">
        <v>14</v>
      </c>
    </row>
    <row r="60" spans="1:9" x14ac:dyDescent="0.25">
      <c r="C60" s="9">
        <f>SUM(C53:C59)</f>
        <v>10434.89</v>
      </c>
      <c r="D60" s="9">
        <f t="shared" ref="D60:I60" si="6">SUM(D53:D59)</f>
        <v>10434.89</v>
      </c>
      <c r="E60" s="9">
        <f t="shared" si="6"/>
        <v>1673.1100000000001</v>
      </c>
      <c r="F60" s="9">
        <f t="shared" si="6"/>
        <v>-0.11</v>
      </c>
      <c r="G60" s="9">
        <f t="shared" si="6"/>
        <v>-1673.1100000000001</v>
      </c>
      <c r="H60" s="9">
        <f t="shared" si="6"/>
        <v>-0.11</v>
      </c>
      <c r="I60" s="9">
        <f t="shared" si="6"/>
        <v>10435</v>
      </c>
    </row>
    <row r="62" spans="1:9" x14ac:dyDescent="0.25">
      <c r="A62" s="6" t="s">
        <v>552</v>
      </c>
    </row>
    <row r="63" spans="1:9" x14ac:dyDescent="0.25">
      <c r="A63" t="s">
        <v>553</v>
      </c>
      <c r="B63" t="s">
        <v>554</v>
      </c>
      <c r="C63" s="7">
        <v>1943.34</v>
      </c>
      <c r="D63" s="7">
        <v>1943.34</v>
      </c>
      <c r="E63" s="7">
        <v>348.25</v>
      </c>
      <c r="F63" s="8">
        <v>-0.06</v>
      </c>
      <c r="G63" s="8">
        <v>-348.25</v>
      </c>
      <c r="H63" s="8">
        <v>-0.06</v>
      </c>
      <c r="I63" s="7">
        <v>1943.4</v>
      </c>
    </row>
    <row r="64" spans="1:9" x14ac:dyDescent="0.25">
      <c r="A64" t="s">
        <v>555</v>
      </c>
      <c r="B64" t="s">
        <v>556</v>
      </c>
      <c r="C64" s="7">
        <v>1943.34</v>
      </c>
      <c r="D64" s="7">
        <v>1943.34</v>
      </c>
      <c r="E64" s="7">
        <v>348.25</v>
      </c>
      <c r="F64" s="8">
        <v>-0.06</v>
      </c>
      <c r="G64" s="8">
        <v>-348.25</v>
      </c>
      <c r="H64" s="8">
        <v>-0.06</v>
      </c>
      <c r="I64" s="7">
        <v>1943.4</v>
      </c>
    </row>
    <row r="65" spans="1:9" x14ac:dyDescent="0.25">
      <c r="A65" t="s">
        <v>557</v>
      </c>
      <c r="B65" t="s">
        <v>558</v>
      </c>
      <c r="C65" s="7">
        <v>1943.34</v>
      </c>
      <c r="D65" s="7">
        <v>1943.34</v>
      </c>
      <c r="E65" s="7">
        <v>348.25</v>
      </c>
      <c r="F65" s="8">
        <v>-0.06</v>
      </c>
      <c r="G65" s="8">
        <v>-348.25</v>
      </c>
      <c r="H65" s="8">
        <v>-0.06</v>
      </c>
      <c r="I65" s="7">
        <v>1943.4</v>
      </c>
    </row>
    <row r="66" spans="1:9" x14ac:dyDescent="0.25">
      <c r="A66" t="s">
        <v>559</v>
      </c>
      <c r="B66" t="s">
        <v>560</v>
      </c>
      <c r="C66" s="7">
        <v>1943.34</v>
      </c>
      <c r="D66" s="7">
        <v>1943.34</v>
      </c>
      <c r="E66" s="7">
        <v>348.25</v>
      </c>
      <c r="F66" s="8">
        <v>-0.06</v>
      </c>
      <c r="G66" s="8">
        <v>-348.25</v>
      </c>
      <c r="H66" s="8">
        <v>-0.06</v>
      </c>
      <c r="I66" s="7">
        <v>1943.4</v>
      </c>
    </row>
    <row r="67" spans="1:9" x14ac:dyDescent="0.25">
      <c r="A67" t="s">
        <v>561</v>
      </c>
      <c r="B67" t="s">
        <v>562</v>
      </c>
      <c r="C67" s="7">
        <v>1732.11</v>
      </c>
      <c r="D67" s="7">
        <v>1732.11</v>
      </c>
      <c r="E67" s="7">
        <v>0</v>
      </c>
      <c r="F67" s="8">
        <v>-0.09</v>
      </c>
      <c r="G67" s="7">
        <v>0</v>
      </c>
      <c r="H67" s="8">
        <v>-0.09</v>
      </c>
      <c r="I67" s="7">
        <v>1732.2</v>
      </c>
    </row>
    <row r="68" spans="1:9" x14ac:dyDescent="0.25">
      <c r="A68" t="s">
        <v>13</v>
      </c>
      <c r="C68" t="s">
        <v>14</v>
      </c>
      <c r="D68" t="s">
        <v>14</v>
      </c>
      <c r="E68" t="s">
        <v>14</v>
      </c>
      <c r="F68" t="s">
        <v>14</v>
      </c>
      <c r="G68" t="s">
        <v>14</v>
      </c>
      <c r="H68" t="s">
        <v>14</v>
      </c>
      <c r="I68" t="s">
        <v>14</v>
      </c>
    </row>
    <row r="69" spans="1:9" x14ac:dyDescent="0.25">
      <c r="C69" s="9">
        <f>SUM(C63:C68)</f>
        <v>9505.4699999999993</v>
      </c>
      <c r="D69" s="9">
        <f t="shared" ref="D69:I69" si="7">SUM(D63:D68)</f>
        <v>9505.4699999999993</v>
      </c>
      <c r="E69" s="9">
        <f t="shared" si="7"/>
        <v>1393</v>
      </c>
      <c r="F69" s="9">
        <f t="shared" si="7"/>
        <v>-0.32999999999999996</v>
      </c>
      <c r="G69" s="9">
        <f t="shared" si="7"/>
        <v>-1393</v>
      </c>
      <c r="H69" s="9">
        <f t="shared" si="7"/>
        <v>-0.32999999999999996</v>
      </c>
      <c r="I69" s="9">
        <f t="shared" si="7"/>
        <v>9505.8000000000011</v>
      </c>
    </row>
    <row r="71" spans="1:9" x14ac:dyDescent="0.25">
      <c r="A71" s="6" t="s">
        <v>563</v>
      </c>
    </row>
    <row r="72" spans="1:9" x14ac:dyDescent="0.25">
      <c r="A72" t="s">
        <v>564</v>
      </c>
      <c r="B72" t="s">
        <v>565</v>
      </c>
      <c r="C72" s="7">
        <v>1943.34</v>
      </c>
      <c r="D72" s="7">
        <v>1943.34</v>
      </c>
      <c r="E72" s="7">
        <v>348.25</v>
      </c>
      <c r="F72" s="8">
        <v>-0.06</v>
      </c>
      <c r="G72" s="8">
        <v>-348.25</v>
      </c>
      <c r="H72" s="8">
        <v>-0.06</v>
      </c>
      <c r="I72" s="7">
        <v>1943.4</v>
      </c>
    </row>
    <row r="73" spans="1:9" x14ac:dyDescent="0.25">
      <c r="A73" t="s">
        <v>566</v>
      </c>
      <c r="B73" t="s">
        <v>567</v>
      </c>
      <c r="C73" s="7">
        <v>1943.34</v>
      </c>
      <c r="D73" s="7">
        <v>1943.34</v>
      </c>
      <c r="E73" s="7">
        <v>348.25</v>
      </c>
      <c r="F73" s="8">
        <v>-0.06</v>
      </c>
      <c r="G73" s="8">
        <v>-348.25</v>
      </c>
      <c r="H73" s="8">
        <v>-0.06</v>
      </c>
      <c r="I73" s="7">
        <v>1943.4</v>
      </c>
    </row>
    <row r="74" spans="1:9" x14ac:dyDescent="0.25">
      <c r="A74" t="s">
        <v>13</v>
      </c>
      <c r="C74" t="s">
        <v>14</v>
      </c>
      <c r="D74" t="s">
        <v>14</v>
      </c>
      <c r="E74" t="s">
        <v>14</v>
      </c>
      <c r="F74" t="s">
        <v>14</v>
      </c>
      <c r="G74" t="s">
        <v>14</v>
      </c>
      <c r="H74" t="s">
        <v>14</v>
      </c>
      <c r="I74" t="s">
        <v>14</v>
      </c>
    </row>
    <row r="75" spans="1:9" x14ac:dyDescent="0.25">
      <c r="C75" s="9">
        <f>SUM(C72:C74)</f>
        <v>3886.68</v>
      </c>
      <c r="D75" s="9">
        <f t="shared" ref="D75:I75" si="8">SUM(D72:D74)</f>
        <v>3886.68</v>
      </c>
      <c r="E75" s="9">
        <f t="shared" si="8"/>
        <v>696.5</v>
      </c>
      <c r="F75" s="9">
        <f t="shared" si="8"/>
        <v>-0.12</v>
      </c>
      <c r="G75" s="9">
        <f t="shared" si="8"/>
        <v>-696.5</v>
      </c>
      <c r="H75" s="9">
        <f t="shared" si="8"/>
        <v>-0.12</v>
      </c>
      <c r="I75" s="9">
        <f t="shared" si="8"/>
        <v>3886.8</v>
      </c>
    </row>
    <row r="77" spans="1:9" x14ac:dyDescent="0.25">
      <c r="A77" s="6" t="s">
        <v>568</v>
      </c>
    </row>
    <row r="78" spans="1:9" x14ac:dyDescent="0.25">
      <c r="A78" t="s">
        <v>569</v>
      </c>
      <c r="B78" t="s">
        <v>570</v>
      </c>
      <c r="C78" s="7">
        <v>1943.34</v>
      </c>
      <c r="D78" s="7">
        <v>1943.34</v>
      </c>
      <c r="E78" s="7">
        <v>348.25</v>
      </c>
      <c r="F78" s="8">
        <v>-0.06</v>
      </c>
      <c r="G78" s="8">
        <v>-348.25</v>
      </c>
      <c r="H78" s="8">
        <v>-0.06</v>
      </c>
      <c r="I78" s="7">
        <v>1943.4</v>
      </c>
    </row>
    <row r="79" spans="1:9" x14ac:dyDescent="0.25">
      <c r="A79" t="s">
        <v>571</v>
      </c>
      <c r="B79" t="s">
        <v>572</v>
      </c>
      <c r="C79" s="7">
        <v>1943.34</v>
      </c>
      <c r="D79" s="7">
        <v>1943.34</v>
      </c>
      <c r="E79" s="7">
        <v>348.25</v>
      </c>
      <c r="F79" s="8">
        <v>-0.06</v>
      </c>
      <c r="G79" s="8">
        <v>-348.25</v>
      </c>
      <c r="H79" s="8">
        <v>-0.06</v>
      </c>
      <c r="I79" s="7">
        <v>1943.4</v>
      </c>
    </row>
    <row r="80" spans="1:9" x14ac:dyDescent="0.25">
      <c r="A80" t="s">
        <v>573</v>
      </c>
      <c r="B80" t="s">
        <v>574</v>
      </c>
      <c r="C80" s="7">
        <v>1943.34</v>
      </c>
      <c r="D80" s="7">
        <v>1943.34</v>
      </c>
      <c r="E80" s="7">
        <v>348.25</v>
      </c>
      <c r="F80" s="8">
        <v>-0.06</v>
      </c>
      <c r="G80" s="8">
        <v>-348.25</v>
      </c>
      <c r="H80" s="8">
        <v>-0.06</v>
      </c>
      <c r="I80" s="7">
        <v>1943.4</v>
      </c>
    </row>
    <row r="81" spans="1:9" x14ac:dyDescent="0.25">
      <c r="A81" t="s">
        <v>575</v>
      </c>
      <c r="B81" t="s">
        <v>576</v>
      </c>
      <c r="C81" s="7">
        <v>1943.34</v>
      </c>
      <c r="D81" s="7">
        <v>1943.34</v>
      </c>
      <c r="E81" s="7">
        <v>348.25</v>
      </c>
      <c r="F81" s="8">
        <v>-0.06</v>
      </c>
      <c r="G81" s="8">
        <v>-348.25</v>
      </c>
      <c r="H81" s="8">
        <v>-0.06</v>
      </c>
      <c r="I81" s="7">
        <v>1943.4</v>
      </c>
    </row>
    <row r="82" spans="1:9" x14ac:dyDescent="0.25">
      <c r="A82" t="s">
        <v>577</v>
      </c>
      <c r="B82" t="s">
        <v>578</v>
      </c>
      <c r="C82" s="7">
        <v>1563.12</v>
      </c>
      <c r="D82" s="7">
        <v>1563.12</v>
      </c>
      <c r="E82" s="7">
        <v>0</v>
      </c>
      <c r="F82" s="8">
        <v>-0.08</v>
      </c>
      <c r="G82" s="7">
        <v>0</v>
      </c>
      <c r="H82" s="8">
        <v>-0.08</v>
      </c>
      <c r="I82" s="7">
        <v>1563.2</v>
      </c>
    </row>
    <row r="83" spans="1:9" x14ac:dyDescent="0.25">
      <c r="A83" t="s">
        <v>13</v>
      </c>
      <c r="C83" t="s">
        <v>14</v>
      </c>
      <c r="D83" t="s">
        <v>14</v>
      </c>
      <c r="E83" t="s">
        <v>14</v>
      </c>
      <c r="F83" t="s">
        <v>14</v>
      </c>
      <c r="G83" t="s">
        <v>14</v>
      </c>
      <c r="H83" t="s">
        <v>14</v>
      </c>
      <c r="I83" t="s">
        <v>14</v>
      </c>
    </row>
    <row r="84" spans="1:9" x14ac:dyDescent="0.25">
      <c r="C84" s="9">
        <f>SUM(C78:C83)</f>
        <v>9336.48</v>
      </c>
      <c r="D84" s="9">
        <f t="shared" ref="D84:I84" si="9">SUM(D78:D83)</f>
        <v>9336.48</v>
      </c>
      <c r="E84" s="9">
        <f t="shared" si="9"/>
        <v>1393</v>
      </c>
      <c r="F84" s="9">
        <f t="shared" si="9"/>
        <v>-0.32</v>
      </c>
      <c r="G84" s="9">
        <f t="shared" si="9"/>
        <v>-1393</v>
      </c>
      <c r="H84" s="9">
        <f t="shared" si="9"/>
        <v>-0.32</v>
      </c>
      <c r="I84" s="9">
        <f t="shared" si="9"/>
        <v>9336.8000000000011</v>
      </c>
    </row>
    <row r="86" spans="1:9" x14ac:dyDescent="0.25">
      <c r="A86" s="6" t="s">
        <v>579</v>
      </c>
    </row>
    <row r="87" spans="1:9" x14ac:dyDescent="0.25">
      <c r="A87" t="s">
        <v>580</v>
      </c>
      <c r="B87" t="s">
        <v>581</v>
      </c>
      <c r="C87" s="7">
        <v>1943.34</v>
      </c>
      <c r="D87" s="7">
        <v>1943.34</v>
      </c>
      <c r="E87" s="7">
        <v>348.25</v>
      </c>
      <c r="F87" s="7">
        <v>0.14000000000000001</v>
      </c>
      <c r="G87" s="8">
        <v>-348.25</v>
      </c>
      <c r="H87" s="7">
        <v>0.14000000000000001</v>
      </c>
      <c r="I87" s="7">
        <v>1943.2</v>
      </c>
    </row>
    <row r="88" spans="1:9" x14ac:dyDescent="0.25">
      <c r="A88" t="s">
        <v>582</v>
      </c>
      <c r="B88" t="s">
        <v>583</v>
      </c>
      <c r="C88" s="7">
        <v>1943.34</v>
      </c>
      <c r="D88" s="7">
        <v>1943.34</v>
      </c>
      <c r="E88" s="7">
        <v>348.25</v>
      </c>
      <c r="F88" s="8">
        <v>-0.06</v>
      </c>
      <c r="G88" s="8">
        <v>-348.25</v>
      </c>
      <c r="H88" s="8">
        <v>-0.06</v>
      </c>
      <c r="I88" s="7">
        <v>1943.4</v>
      </c>
    </row>
    <row r="89" spans="1:9" x14ac:dyDescent="0.25">
      <c r="A89" t="s">
        <v>584</v>
      </c>
      <c r="B89" t="s">
        <v>585</v>
      </c>
      <c r="C89" s="7">
        <v>1943.34</v>
      </c>
      <c r="D89" s="7">
        <v>1943.34</v>
      </c>
      <c r="E89" s="7">
        <v>348.25</v>
      </c>
      <c r="F89" s="8">
        <v>-0.06</v>
      </c>
      <c r="G89" s="8">
        <v>-348.25</v>
      </c>
      <c r="H89" s="8">
        <v>-0.06</v>
      </c>
      <c r="I89" s="7">
        <v>1943.4</v>
      </c>
    </row>
    <row r="90" spans="1:9" x14ac:dyDescent="0.25">
      <c r="A90" t="s">
        <v>586</v>
      </c>
      <c r="B90" t="s">
        <v>587</v>
      </c>
      <c r="C90" s="7">
        <v>1943.34</v>
      </c>
      <c r="D90" s="7">
        <v>1943.34</v>
      </c>
      <c r="E90" s="7">
        <v>348.25</v>
      </c>
      <c r="F90" s="8">
        <v>-0.06</v>
      </c>
      <c r="G90" s="8">
        <v>-348.25</v>
      </c>
      <c r="H90" s="8">
        <v>-0.06</v>
      </c>
      <c r="I90" s="7">
        <v>1943.4</v>
      </c>
    </row>
    <row r="91" spans="1:9" x14ac:dyDescent="0.25">
      <c r="A91" t="s">
        <v>588</v>
      </c>
      <c r="B91" t="s">
        <v>589</v>
      </c>
      <c r="C91" s="7">
        <v>1943.34</v>
      </c>
      <c r="D91" s="7">
        <v>1943.34</v>
      </c>
      <c r="E91" s="7">
        <v>348.25</v>
      </c>
      <c r="F91" s="8">
        <v>-0.06</v>
      </c>
      <c r="G91" s="8">
        <v>-348.25</v>
      </c>
      <c r="H91" s="8">
        <v>-0.06</v>
      </c>
      <c r="I91" s="7">
        <v>1943.4</v>
      </c>
    </row>
    <row r="92" spans="1:9" x14ac:dyDescent="0.25">
      <c r="A92" t="s">
        <v>590</v>
      </c>
      <c r="B92" t="s">
        <v>591</v>
      </c>
      <c r="C92" s="7">
        <v>1943.34</v>
      </c>
      <c r="D92" s="7">
        <v>1943.34</v>
      </c>
      <c r="E92" s="7">
        <v>348.25</v>
      </c>
      <c r="F92" s="8">
        <v>-0.06</v>
      </c>
      <c r="G92" s="8">
        <v>-348.25</v>
      </c>
      <c r="H92" s="8">
        <v>-0.06</v>
      </c>
      <c r="I92" s="7">
        <v>1943.4</v>
      </c>
    </row>
    <row r="93" spans="1:9" x14ac:dyDescent="0.25">
      <c r="A93" t="s">
        <v>13</v>
      </c>
      <c r="C93" t="s">
        <v>14</v>
      </c>
      <c r="D93" t="s">
        <v>14</v>
      </c>
      <c r="E93" t="s">
        <v>14</v>
      </c>
      <c r="F93" t="s">
        <v>14</v>
      </c>
      <c r="G93" t="s">
        <v>14</v>
      </c>
      <c r="H93" t="s">
        <v>14</v>
      </c>
      <c r="I93" t="s">
        <v>14</v>
      </c>
    </row>
    <row r="94" spans="1:9" x14ac:dyDescent="0.25">
      <c r="C94" s="9">
        <f>SUM(C87:C93)</f>
        <v>11660.039999999999</v>
      </c>
      <c r="D94" s="9">
        <f t="shared" ref="D94:I94" si="10">SUM(D87:D93)</f>
        <v>11660.039999999999</v>
      </c>
      <c r="E94" s="9">
        <f t="shared" si="10"/>
        <v>2089.5</v>
      </c>
      <c r="F94" s="9">
        <f t="shared" si="10"/>
        <v>-0.15999999999999998</v>
      </c>
      <c r="G94" s="9">
        <f t="shared" si="10"/>
        <v>-2089.5</v>
      </c>
      <c r="H94" s="9">
        <f t="shared" si="10"/>
        <v>-0.15999999999999998</v>
      </c>
      <c r="I94" s="9">
        <f t="shared" si="10"/>
        <v>11660.199999999999</v>
      </c>
    </row>
    <row r="96" spans="1:9" x14ac:dyDescent="0.25">
      <c r="A96" s="6" t="s">
        <v>592</v>
      </c>
    </row>
    <row r="97" spans="1:9" x14ac:dyDescent="0.25">
      <c r="A97" t="s">
        <v>593</v>
      </c>
      <c r="B97" t="s">
        <v>594</v>
      </c>
      <c r="C97" s="7">
        <v>1943.34</v>
      </c>
      <c r="D97" s="7">
        <v>1943.34</v>
      </c>
      <c r="E97" s="7">
        <v>348.25</v>
      </c>
      <c r="F97" s="7">
        <v>0.14000000000000001</v>
      </c>
      <c r="G97" s="8">
        <v>-348.25</v>
      </c>
      <c r="H97" s="7">
        <v>0.14000000000000001</v>
      </c>
      <c r="I97" s="7">
        <v>1943.2</v>
      </c>
    </row>
    <row r="98" spans="1:9" x14ac:dyDescent="0.25">
      <c r="A98" t="s">
        <v>595</v>
      </c>
      <c r="B98" t="s">
        <v>596</v>
      </c>
      <c r="C98" s="7">
        <v>1943.34</v>
      </c>
      <c r="D98" s="7">
        <v>1943.34</v>
      </c>
      <c r="E98" s="7">
        <v>348.25</v>
      </c>
      <c r="F98" s="8">
        <v>-0.06</v>
      </c>
      <c r="G98" s="8">
        <v>-348.25</v>
      </c>
      <c r="H98" s="8">
        <v>-0.06</v>
      </c>
      <c r="I98" s="7">
        <v>1943.4</v>
      </c>
    </row>
    <row r="99" spans="1:9" x14ac:dyDescent="0.25">
      <c r="A99" t="s">
        <v>597</v>
      </c>
      <c r="B99" t="s">
        <v>598</v>
      </c>
      <c r="C99" s="7">
        <v>1943.34</v>
      </c>
      <c r="D99" s="7">
        <v>1943.34</v>
      </c>
      <c r="E99" s="7">
        <v>348.25</v>
      </c>
      <c r="F99" s="8">
        <v>-0.06</v>
      </c>
      <c r="G99" s="8">
        <v>-348.25</v>
      </c>
      <c r="H99" s="8">
        <v>-0.06</v>
      </c>
      <c r="I99" s="7">
        <v>1943.4</v>
      </c>
    </row>
    <row r="100" spans="1:9" x14ac:dyDescent="0.25">
      <c r="A100" t="s">
        <v>599</v>
      </c>
      <c r="B100" t="s">
        <v>600</v>
      </c>
      <c r="C100" s="7">
        <v>1943.34</v>
      </c>
      <c r="D100" s="7">
        <v>1943.34</v>
      </c>
      <c r="E100" s="7">
        <v>348.25</v>
      </c>
      <c r="F100" s="8">
        <v>-0.06</v>
      </c>
      <c r="G100" s="8">
        <v>-348.25</v>
      </c>
      <c r="H100" s="8">
        <v>-0.06</v>
      </c>
      <c r="I100" s="7">
        <v>1943.4</v>
      </c>
    </row>
    <row r="101" spans="1:9" x14ac:dyDescent="0.25">
      <c r="A101" t="s">
        <v>601</v>
      </c>
      <c r="B101" t="s">
        <v>602</v>
      </c>
      <c r="C101" s="7">
        <v>1732.11</v>
      </c>
      <c r="D101" s="7">
        <v>1732.11</v>
      </c>
      <c r="E101" s="7">
        <v>0</v>
      </c>
      <c r="F101" s="8">
        <v>-0.09</v>
      </c>
      <c r="G101" s="7">
        <v>0</v>
      </c>
      <c r="H101" s="8">
        <v>-0.09</v>
      </c>
      <c r="I101" s="7">
        <v>1732.2</v>
      </c>
    </row>
    <row r="102" spans="1:9" x14ac:dyDescent="0.25">
      <c r="A102" t="s">
        <v>603</v>
      </c>
      <c r="B102" t="s">
        <v>604</v>
      </c>
      <c r="C102" s="7">
        <v>1943.34</v>
      </c>
      <c r="D102" s="7">
        <v>1943.34</v>
      </c>
      <c r="E102" s="7">
        <v>348.25</v>
      </c>
      <c r="F102" s="8">
        <v>-0.06</v>
      </c>
      <c r="G102" s="8">
        <v>-348.25</v>
      </c>
      <c r="H102" s="8">
        <v>-0.06</v>
      </c>
      <c r="I102" s="7">
        <v>1943.4</v>
      </c>
    </row>
    <row r="103" spans="1:9" x14ac:dyDescent="0.25">
      <c r="A103" t="s">
        <v>13</v>
      </c>
      <c r="C103" t="s">
        <v>14</v>
      </c>
      <c r="D103" t="s">
        <v>14</v>
      </c>
      <c r="E103" t="s">
        <v>14</v>
      </c>
      <c r="F103" t="s">
        <v>14</v>
      </c>
      <c r="G103" t="s">
        <v>14</v>
      </c>
      <c r="H103" t="s">
        <v>14</v>
      </c>
      <c r="I103" t="s">
        <v>14</v>
      </c>
    </row>
    <row r="104" spans="1:9" x14ac:dyDescent="0.25">
      <c r="C104" s="9">
        <f>SUM(C97:C103)</f>
        <v>11448.81</v>
      </c>
      <c r="D104" s="9">
        <f t="shared" ref="D104:I104" si="11">SUM(D97:D103)</f>
        <v>11448.81</v>
      </c>
      <c r="E104" s="9">
        <f t="shared" si="11"/>
        <v>1741.25</v>
      </c>
      <c r="F104" s="9">
        <f t="shared" si="11"/>
        <v>-0.18999999999999997</v>
      </c>
      <c r="G104" s="9">
        <f t="shared" si="11"/>
        <v>-1741.25</v>
      </c>
      <c r="H104" s="9">
        <f t="shared" si="11"/>
        <v>-0.18999999999999997</v>
      </c>
      <c r="I104" s="9">
        <f t="shared" si="11"/>
        <v>11449</v>
      </c>
    </row>
    <row r="106" spans="1:9" x14ac:dyDescent="0.25">
      <c r="A106" s="6" t="s">
        <v>605</v>
      </c>
    </row>
    <row r="107" spans="1:9" x14ac:dyDescent="0.25">
      <c r="A107" t="s">
        <v>606</v>
      </c>
      <c r="B107" t="s">
        <v>607</v>
      </c>
      <c r="C107" s="7">
        <v>1943.34</v>
      </c>
      <c r="D107" s="7">
        <v>1943.34</v>
      </c>
      <c r="E107" s="7">
        <v>348.25</v>
      </c>
      <c r="F107" s="7">
        <v>0.14000000000000001</v>
      </c>
      <c r="G107" s="8">
        <v>-348.25</v>
      </c>
      <c r="H107" s="7">
        <v>0.14000000000000001</v>
      </c>
      <c r="I107" s="7">
        <v>1943.2</v>
      </c>
    </row>
    <row r="108" spans="1:9" x14ac:dyDescent="0.25">
      <c r="A108" t="s">
        <v>608</v>
      </c>
      <c r="B108" t="s">
        <v>609</v>
      </c>
      <c r="C108" s="7">
        <v>1943.34</v>
      </c>
      <c r="D108" s="7">
        <v>1943.34</v>
      </c>
      <c r="E108" s="7">
        <v>348.25</v>
      </c>
      <c r="F108" s="8">
        <v>-0.06</v>
      </c>
      <c r="G108" s="8">
        <v>-348.25</v>
      </c>
      <c r="H108" s="8">
        <v>-0.06</v>
      </c>
      <c r="I108" s="7">
        <v>1943.4</v>
      </c>
    </row>
    <row r="109" spans="1:9" x14ac:dyDescent="0.25">
      <c r="A109" t="s">
        <v>610</v>
      </c>
      <c r="B109" t="s">
        <v>611</v>
      </c>
      <c r="C109" s="7">
        <v>1943.34</v>
      </c>
      <c r="D109" s="7">
        <v>1943.34</v>
      </c>
      <c r="E109" s="7">
        <v>348.25</v>
      </c>
      <c r="F109" s="8">
        <v>-0.06</v>
      </c>
      <c r="G109" s="8">
        <v>-348.25</v>
      </c>
      <c r="H109" s="8">
        <v>-0.06</v>
      </c>
      <c r="I109" s="7">
        <v>1943.4</v>
      </c>
    </row>
    <row r="110" spans="1:9" x14ac:dyDescent="0.25">
      <c r="A110" t="s">
        <v>612</v>
      </c>
      <c r="B110" t="s">
        <v>613</v>
      </c>
      <c r="C110" s="7">
        <v>1943.34</v>
      </c>
      <c r="D110" s="7">
        <v>1943.34</v>
      </c>
      <c r="E110" s="7">
        <v>348.25</v>
      </c>
      <c r="F110" s="8">
        <v>-0.06</v>
      </c>
      <c r="G110" s="8">
        <v>-348.25</v>
      </c>
      <c r="H110" s="8">
        <v>-0.06</v>
      </c>
      <c r="I110" s="7">
        <v>1943.4</v>
      </c>
    </row>
    <row r="111" spans="1:9" x14ac:dyDescent="0.25">
      <c r="A111" t="s">
        <v>614</v>
      </c>
      <c r="B111" t="s">
        <v>615</v>
      </c>
      <c r="C111" s="7">
        <v>1943.34</v>
      </c>
      <c r="D111" s="7">
        <v>1943.34</v>
      </c>
      <c r="E111" s="7">
        <v>348.25</v>
      </c>
      <c r="F111" s="8">
        <v>-0.06</v>
      </c>
      <c r="G111" s="8">
        <v>-348.25</v>
      </c>
      <c r="H111" s="8">
        <v>-0.06</v>
      </c>
      <c r="I111" s="7">
        <v>1943.4</v>
      </c>
    </row>
    <row r="112" spans="1:9" x14ac:dyDescent="0.25">
      <c r="A112" t="s">
        <v>616</v>
      </c>
      <c r="B112" t="s">
        <v>617</v>
      </c>
      <c r="C112" s="7">
        <v>1943.34</v>
      </c>
      <c r="D112" s="7">
        <v>1943.34</v>
      </c>
      <c r="E112" s="7">
        <v>348.25</v>
      </c>
      <c r="F112" s="8">
        <v>-0.06</v>
      </c>
      <c r="G112" s="8">
        <v>-348.25</v>
      </c>
      <c r="H112" s="8">
        <v>-0.06</v>
      </c>
      <c r="I112" s="7">
        <v>1943.4</v>
      </c>
    </row>
    <row r="113" spans="1:9" x14ac:dyDescent="0.25">
      <c r="A113" t="s">
        <v>13</v>
      </c>
      <c r="C113" t="s">
        <v>14</v>
      </c>
      <c r="D113" t="s">
        <v>14</v>
      </c>
      <c r="E113" t="s">
        <v>14</v>
      </c>
      <c r="F113" t="s">
        <v>14</v>
      </c>
      <c r="G113" t="s">
        <v>14</v>
      </c>
      <c r="H113" t="s">
        <v>14</v>
      </c>
      <c r="I113" t="s">
        <v>14</v>
      </c>
    </row>
    <row r="114" spans="1:9" x14ac:dyDescent="0.25">
      <c r="C114" s="9">
        <f>SUM(C107:C113)</f>
        <v>11660.039999999999</v>
      </c>
      <c r="D114" s="9">
        <f t="shared" ref="D114:I114" si="12">SUM(D107:D113)</f>
        <v>11660.039999999999</v>
      </c>
      <c r="E114" s="9">
        <f t="shared" si="12"/>
        <v>2089.5</v>
      </c>
      <c r="F114" s="9">
        <f t="shared" si="12"/>
        <v>-0.15999999999999998</v>
      </c>
      <c r="G114" s="9">
        <f t="shared" si="12"/>
        <v>-2089.5</v>
      </c>
      <c r="H114" s="9">
        <f t="shared" si="12"/>
        <v>-0.15999999999999998</v>
      </c>
      <c r="I114" s="9">
        <f t="shared" si="12"/>
        <v>11660.199999999999</v>
      </c>
    </row>
    <row r="116" spans="1:9" x14ac:dyDescent="0.25">
      <c r="A116" s="6" t="s">
        <v>618</v>
      </c>
    </row>
    <row r="117" spans="1:9" x14ac:dyDescent="0.25">
      <c r="A117" t="s">
        <v>619</v>
      </c>
      <c r="B117" t="s">
        <v>620</v>
      </c>
      <c r="C117" s="7">
        <v>1943.34</v>
      </c>
      <c r="D117" s="7">
        <v>1943.34</v>
      </c>
      <c r="E117" s="7">
        <v>348.25</v>
      </c>
      <c r="F117" s="8">
        <v>-0.06</v>
      </c>
      <c r="G117" s="8">
        <v>-348.25</v>
      </c>
      <c r="H117" s="8">
        <v>-0.06</v>
      </c>
      <c r="I117" s="7">
        <v>1943.4</v>
      </c>
    </row>
    <row r="118" spans="1:9" x14ac:dyDescent="0.25">
      <c r="A118" t="s">
        <v>621</v>
      </c>
      <c r="B118" t="s">
        <v>622</v>
      </c>
      <c r="C118" s="7">
        <v>1943.34</v>
      </c>
      <c r="D118" s="7">
        <v>1943.34</v>
      </c>
      <c r="E118" s="7">
        <v>348.25</v>
      </c>
      <c r="F118" s="7">
        <v>0.14000000000000001</v>
      </c>
      <c r="G118" s="8">
        <v>-348.25</v>
      </c>
      <c r="H118" s="7">
        <v>0.14000000000000001</v>
      </c>
      <c r="I118" s="7">
        <v>1943.2</v>
      </c>
    </row>
    <row r="119" spans="1:9" x14ac:dyDescent="0.25">
      <c r="A119" t="s">
        <v>623</v>
      </c>
      <c r="B119" t="s">
        <v>624</v>
      </c>
      <c r="C119" s="7">
        <v>1943.34</v>
      </c>
      <c r="D119" s="7">
        <v>1943.34</v>
      </c>
      <c r="E119" s="7">
        <v>348.25</v>
      </c>
      <c r="F119" s="8">
        <v>-0.06</v>
      </c>
      <c r="G119" s="8">
        <v>-348.25</v>
      </c>
      <c r="H119" s="8">
        <v>-0.06</v>
      </c>
      <c r="I119" s="7">
        <v>1943.4</v>
      </c>
    </row>
    <row r="120" spans="1:9" x14ac:dyDescent="0.25">
      <c r="A120" t="s">
        <v>625</v>
      </c>
      <c r="B120" t="s">
        <v>626</v>
      </c>
      <c r="C120" s="7">
        <v>1943.34</v>
      </c>
      <c r="D120" s="7">
        <v>1943.34</v>
      </c>
      <c r="E120" s="7">
        <v>348.25</v>
      </c>
      <c r="F120" s="8">
        <v>-0.06</v>
      </c>
      <c r="G120" s="8">
        <v>-348.25</v>
      </c>
      <c r="H120" s="8">
        <v>-0.06</v>
      </c>
      <c r="I120" s="7">
        <v>1943.4</v>
      </c>
    </row>
    <row r="121" spans="1:9" x14ac:dyDescent="0.25">
      <c r="A121" t="s">
        <v>627</v>
      </c>
      <c r="B121" t="s">
        <v>628</v>
      </c>
      <c r="C121" s="7">
        <v>1943.34</v>
      </c>
      <c r="D121" s="7">
        <v>1943.34</v>
      </c>
      <c r="E121" s="7">
        <v>348.25</v>
      </c>
      <c r="F121" s="8">
        <v>-0.06</v>
      </c>
      <c r="G121" s="8">
        <v>-348.25</v>
      </c>
      <c r="H121" s="8">
        <v>-0.06</v>
      </c>
      <c r="I121" s="7">
        <v>1943.4</v>
      </c>
    </row>
    <row r="122" spans="1:9" x14ac:dyDescent="0.25">
      <c r="A122" t="s">
        <v>629</v>
      </c>
      <c r="B122" t="s">
        <v>630</v>
      </c>
      <c r="C122" s="7">
        <v>1943.34</v>
      </c>
      <c r="D122" s="7">
        <v>1943.34</v>
      </c>
      <c r="E122" s="7">
        <v>348.25</v>
      </c>
      <c r="F122" s="8">
        <v>-0.06</v>
      </c>
      <c r="G122" s="8">
        <v>-348.25</v>
      </c>
      <c r="H122" s="8">
        <v>-0.06</v>
      </c>
      <c r="I122" s="7">
        <v>1943.4</v>
      </c>
    </row>
    <row r="123" spans="1:9" x14ac:dyDescent="0.25">
      <c r="A123" t="s">
        <v>13</v>
      </c>
      <c r="C123" t="s">
        <v>14</v>
      </c>
      <c r="D123" t="s">
        <v>14</v>
      </c>
      <c r="E123" t="s">
        <v>14</v>
      </c>
      <c r="F123" t="s">
        <v>14</v>
      </c>
      <c r="G123" t="s">
        <v>14</v>
      </c>
      <c r="H123" t="s">
        <v>14</v>
      </c>
      <c r="I123" t="s">
        <v>14</v>
      </c>
    </row>
    <row r="124" spans="1:9" x14ac:dyDescent="0.25">
      <c r="C124" s="9">
        <f>SUM(C117:C123)</f>
        <v>11660.039999999999</v>
      </c>
      <c r="D124" s="9">
        <f t="shared" ref="D124:I124" si="13">SUM(D117:D123)</f>
        <v>11660.039999999999</v>
      </c>
      <c r="E124" s="9">
        <f t="shared" si="13"/>
        <v>2089.5</v>
      </c>
      <c r="F124" s="9">
        <f t="shared" si="13"/>
        <v>-0.15999999999999998</v>
      </c>
      <c r="G124" s="9">
        <f t="shared" si="13"/>
        <v>-2089.5</v>
      </c>
      <c r="H124" s="9">
        <f t="shared" si="13"/>
        <v>-0.15999999999999998</v>
      </c>
      <c r="I124" s="9">
        <f t="shared" si="13"/>
        <v>11660.199999999999</v>
      </c>
    </row>
    <row r="126" spans="1:9" x14ac:dyDescent="0.25">
      <c r="A126" s="6" t="s">
        <v>631</v>
      </c>
    </row>
    <row r="127" spans="1:9" x14ac:dyDescent="0.25">
      <c r="A127" t="s">
        <v>632</v>
      </c>
      <c r="B127" t="s">
        <v>633</v>
      </c>
      <c r="C127" s="7">
        <v>1943.34</v>
      </c>
      <c r="D127" s="7">
        <v>1943.34</v>
      </c>
      <c r="E127" s="7">
        <v>348.25</v>
      </c>
      <c r="F127" s="7">
        <v>0.14000000000000001</v>
      </c>
      <c r="G127" s="8">
        <v>-348.25</v>
      </c>
      <c r="H127" s="7">
        <v>0.14000000000000001</v>
      </c>
      <c r="I127" s="7">
        <v>1943.2</v>
      </c>
    </row>
    <row r="128" spans="1:9" x14ac:dyDescent="0.25">
      <c r="A128" t="s">
        <v>634</v>
      </c>
      <c r="B128" t="s">
        <v>635</v>
      </c>
      <c r="C128" s="7">
        <v>1943.34</v>
      </c>
      <c r="D128" s="7">
        <v>1943.34</v>
      </c>
      <c r="E128" s="7">
        <v>348.25</v>
      </c>
      <c r="F128" s="7">
        <v>0.14000000000000001</v>
      </c>
      <c r="G128" s="8">
        <v>-348.25</v>
      </c>
      <c r="H128" s="7">
        <v>0.14000000000000001</v>
      </c>
      <c r="I128" s="7">
        <v>1943.2</v>
      </c>
    </row>
    <row r="129" spans="1:9" x14ac:dyDescent="0.25">
      <c r="A129" t="s">
        <v>636</v>
      </c>
      <c r="B129" t="s">
        <v>637</v>
      </c>
      <c r="C129" s="7">
        <v>1943.34</v>
      </c>
      <c r="D129" s="7">
        <v>1943.34</v>
      </c>
      <c r="E129" s="7">
        <v>348.25</v>
      </c>
      <c r="F129" s="8">
        <v>-0.06</v>
      </c>
      <c r="G129" s="8">
        <v>-348.25</v>
      </c>
      <c r="H129" s="8">
        <v>-0.06</v>
      </c>
      <c r="I129" s="7">
        <v>1943.4</v>
      </c>
    </row>
    <row r="130" spans="1:9" x14ac:dyDescent="0.25">
      <c r="A130" t="s">
        <v>638</v>
      </c>
      <c r="B130" t="s">
        <v>639</v>
      </c>
      <c r="C130" s="7">
        <v>1943.34</v>
      </c>
      <c r="D130" s="7">
        <v>1943.34</v>
      </c>
      <c r="E130" s="7">
        <v>348.25</v>
      </c>
      <c r="F130" s="8">
        <v>-0.06</v>
      </c>
      <c r="G130" s="8">
        <v>-348.25</v>
      </c>
      <c r="H130" s="8">
        <v>-0.06</v>
      </c>
      <c r="I130" s="7">
        <v>1943.4</v>
      </c>
    </row>
    <row r="131" spans="1:9" x14ac:dyDescent="0.25">
      <c r="A131" t="s">
        <v>640</v>
      </c>
      <c r="B131" t="s">
        <v>641</v>
      </c>
      <c r="C131" s="7">
        <v>1943.34</v>
      </c>
      <c r="D131" s="7">
        <v>1943.34</v>
      </c>
      <c r="E131" s="7">
        <v>348.25</v>
      </c>
      <c r="F131" s="8">
        <v>-0.06</v>
      </c>
      <c r="G131" s="8">
        <v>-348.25</v>
      </c>
      <c r="H131" s="8">
        <v>-0.06</v>
      </c>
      <c r="I131" s="7">
        <v>1943.4</v>
      </c>
    </row>
    <row r="132" spans="1:9" x14ac:dyDescent="0.25">
      <c r="A132" t="s">
        <v>13</v>
      </c>
      <c r="C132" t="s">
        <v>14</v>
      </c>
      <c r="D132" t="s">
        <v>14</v>
      </c>
      <c r="E132" t="s">
        <v>14</v>
      </c>
      <c r="F132" t="s">
        <v>14</v>
      </c>
      <c r="G132" t="s">
        <v>14</v>
      </c>
      <c r="H132" t="s">
        <v>14</v>
      </c>
      <c r="I132" t="s">
        <v>14</v>
      </c>
    </row>
    <row r="133" spans="1:9" x14ac:dyDescent="0.25">
      <c r="C133" s="9">
        <f>SUM(C127:C132)</f>
        <v>9716.6999999999989</v>
      </c>
      <c r="D133" s="9">
        <f t="shared" ref="D133:I133" si="14">SUM(D127:D132)</f>
        <v>9716.6999999999989</v>
      </c>
      <c r="E133" s="9">
        <f t="shared" si="14"/>
        <v>1741.25</v>
      </c>
      <c r="F133" s="9">
        <f t="shared" si="14"/>
        <v>0.10000000000000003</v>
      </c>
      <c r="G133" s="9">
        <f t="shared" si="14"/>
        <v>-1741.25</v>
      </c>
      <c r="H133" s="9">
        <f t="shared" si="14"/>
        <v>0.10000000000000003</v>
      </c>
      <c r="I133" s="9">
        <f t="shared" si="14"/>
        <v>9716.6</v>
      </c>
    </row>
    <row r="135" spans="1:9" x14ac:dyDescent="0.25">
      <c r="A135" s="6" t="s">
        <v>642</v>
      </c>
    </row>
    <row r="136" spans="1:9" x14ac:dyDescent="0.25">
      <c r="A136" t="s">
        <v>643</v>
      </c>
      <c r="B136" t="s">
        <v>644</v>
      </c>
      <c r="C136" s="7">
        <v>1943.34</v>
      </c>
      <c r="D136" s="7">
        <v>1943.34</v>
      </c>
      <c r="E136" s="7">
        <v>348.25</v>
      </c>
      <c r="F136" s="7">
        <v>0.14000000000000001</v>
      </c>
      <c r="G136" s="8">
        <v>-348.25</v>
      </c>
      <c r="H136" s="7">
        <v>0.14000000000000001</v>
      </c>
      <c r="I136" s="7">
        <v>1943.2</v>
      </c>
    </row>
    <row r="137" spans="1:9" x14ac:dyDescent="0.25">
      <c r="A137" t="s">
        <v>645</v>
      </c>
      <c r="B137" t="s">
        <v>646</v>
      </c>
      <c r="C137" s="7">
        <v>1943.34</v>
      </c>
      <c r="D137" s="7">
        <v>1943.34</v>
      </c>
      <c r="E137" s="7">
        <v>348.25</v>
      </c>
      <c r="F137" s="8">
        <v>-0.06</v>
      </c>
      <c r="G137" s="8">
        <v>-348.25</v>
      </c>
      <c r="H137" s="8">
        <v>-0.06</v>
      </c>
      <c r="I137" s="7">
        <v>1943.4</v>
      </c>
    </row>
    <row r="138" spans="1:9" x14ac:dyDescent="0.25">
      <c r="A138" t="s">
        <v>647</v>
      </c>
      <c r="B138" t="s">
        <v>648</v>
      </c>
      <c r="C138" s="7">
        <v>1943.34</v>
      </c>
      <c r="D138" s="7">
        <v>1943.34</v>
      </c>
      <c r="E138" s="7">
        <v>348.25</v>
      </c>
      <c r="F138" s="8">
        <v>-0.06</v>
      </c>
      <c r="G138" s="8">
        <v>-348.25</v>
      </c>
      <c r="H138" s="8">
        <v>-0.06</v>
      </c>
      <c r="I138" s="7">
        <v>1943.4</v>
      </c>
    </row>
    <row r="139" spans="1:9" x14ac:dyDescent="0.25">
      <c r="A139" t="s">
        <v>649</v>
      </c>
      <c r="B139" t="s">
        <v>650</v>
      </c>
      <c r="C139" s="7">
        <v>1943.34</v>
      </c>
      <c r="D139" s="7">
        <v>1943.34</v>
      </c>
      <c r="E139" s="7">
        <v>348.25</v>
      </c>
      <c r="F139" s="8">
        <v>-0.06</v>
      </c>
      <c r="G139" s="8">
        <v>-348.25</v>
      </c>
      <c r="H139" s="8">
        <v>-0.06</v>
      </c>
      <c r="I139" s="7">
        <v>1943.4</v>
      </c>
    </row>
    <row r="140" spans="1:9" x14ac:dyDescent="0.25">
      <c r="A140" t="s">
        <v>651</v>
      </c>
      <c r="B140" t="s">
        <v>652</v>
      </c>
      <c r="C140" s="7">
        <v>1943.34</v>
      </c>
      <c r="D140" s="7">
        <v>1943.34</v>
      </c>
      <c r="E140" s="7">
        <v>348.25</v>
      </c>
      <c r="F140" s="8">
        <v>-0.06</v>
      </c>
      <c r="G140" s="8">
        <v>-348.25</v>
      </c>
      <c r="H140" s="8">
        <v>-0.06</v>
      </c>
      <c r="I140" s="7">
        <v>1943.4</v>
      </c>
    </row>
    <row r="141" spans="1:9" x14ac:dyDescent="0.25">
      <c r="A141" t="s">
        <v>653</v>
      </c>
      <c r="B141" t="s">
        <v>654</v>
      </c>
      <c r="C141" s="7">
        <v>1943.34</v>
      </c>
      <c r="D141" s="7">
        <v>1943.34</v>
      </c>
      <c r="E141" s="7">
        <v>348.25</v>
      </c>
      <c r="F141" s="8">
        <v>-0.06</v>
      </c>
      <c r="G141" s="8">
        <v>-348.25</v>
      </c>
      <c r="H141" s="8">
        <v>-0.06</v>
      </c>
      <c r="I141" s="7">
        <v>1943.4</v>
      </c>
    </row>
    <row r="142" spans="1:9" x14ac:dyDescent="0.25">
      <c r="A142" t="s">
        <v>13</v>
      </c>
      <c r="C142" t="s">
        <v>14</v>
      </c>
      <c r="D142" t="s">
        <v>14</v>
      </c>
      <c r="E142" t="s">
        <v>14</v>
      </c>
      <c r="F142" t="s">
        <v>14</v>
      </c>
      <c r="G142" t="s">
        <v>14</v>
      </c>
      <c r="H142" t="s">
        <v>14</v>
      </c>
      <c r="I142" t="s">
        <v>14</v>
      </c>
    </row>
    <row r="143" spans="1:9" x14ac:dyDescent="0.25">
      <c r="C143" s="9">
        <f>SUM(C136:C142)</f>
        <v>11660.039999999999</v>
      </c>
      <c r="D143" s="9">
        <f t="shared" ref="D143:I143" si="15">SUM(D136:D142)</f>
        <v>11660.039999999999</v>
      </c>
      <c r="E143" s="9">
        <f t="shared" si="15"/>
        <v>2089.5</v>
      </c>
      <c r="F143" s="9">
        <f t="shared" si="15"/>
        <v>-0.15999999999999998</v>
      </c>
      <c r="G143" s="9">
        <f t="shared" si="15"/>
        <v>-2089.5</v>
      </c>
      <c r="H143" s="9">
        <f t="shared" si="15"/>
        <v>-0.15999999999999998</v>
      </c>
      <c r="I143" s="9">
        <f t="shared" si="15"/>
        <v>11660.199999999999</v>
      </c>
    </row>
    <row r="145" spans="1:9" x14ac:dyDescent="0.25">
      <c r="A145" s="6" t="s">
        <v>655</v>
      </c>
    </row>
    <row r="146" spans="1:9" x14ac:dyDescent="0.25">
      <c r="A146" t="s">
        <v>656</v>
      </c>
      <c r="B146" t="s">
        <v>657</v>
      </c>
      <c r="C146" s="7">
        <v>1943.34</v>
      </c>
      <c r="D146" s="7">
        <v>1943.34</v>
      </c>
      <c r="E146" s="7">
        <v>348.25</v>
      </c>
      <c r="F146" s="7">
        <v>0.14000000000000001</v>
      </c>
      <c r="G146" s="8">
        <v>-348.25</v>
      </c>
      <c r="H146" s="7">
        <v>0.14000000000000001</v>
      </c>
      <c r="I146" s="7">
        <v>1943.2</v>
      </c>
    </row>
    <row r="147" spans="1:9" x14ac:dyDescent="0.25">
      <c r="A147" t="s">
        <v>658</v>
      </c>
      <c r="B147" t="s">
        <v>659</v>
      </c>
      <c r="C147" s="7">
        <v>1943.34</v>
      </c>
      <c r="D147" s="7">
        <v>1943.34</v>
      </c>
      <c r="E147" s="7">
        <v>348.25</v>
      </c>
      <c r="F147" s="8">
        <v>-0.06</v>
      </c>
      <c r="G147" s="8">
        <v>-348.25</v>
      </c>
      <c r="H147" s="8">
        <v>-0.06</v>
      </c>
      <c r="I147" s="7">
        <v>1943.4</v>
      </c>
    </row>
    <row r="148" spans="1:9" x14ac:dyDescent="0.25">
      <c r="A148" t="s">
        <v>660</v>
      </c>
      <c r="B148" t="s">
        <v>661</v>
      </c>
      <c r="C148" s="7">
        <v>1943.34</v>
      </c>
      <c r="D148" s="7">
        <v>1943.34</v>
      </c>
      <c r="E148" s="7">
        <v>348.25</v>
      </c>
      <c r="F148" s="8">
        <v>-0.06</v>
      </c>
      <c r="G148" s="8">
        <v>-348.25</v>
      </c>
      <c r="H148" s="8">
        <v>-0.06</v>
      </c>
      <c r="I148" s="7">
        <v>1943.4</v>
      </c>
    </row>
    <row r="149" spans="1:9" x14ac:dyDescent="0.25">
      <c r="A149" t="s">
        <v>662</v>
      </c>
      <c r="B149" t="s">
        <v>663</v>
      </c>
      <c r="C149" s="7">
        <v>1943.34</v>
      </c>
      <c r="D149" s="7">
        <v>1943.34</v>
      </c>
      <c r="E149" s="7">
        <v>348.25</v>
      </c>
      <c r="F149" s="8">
        <v>-0.06</v>
      </c>
      <c r="G149" s="8">
        <v>-348.25</v>
      </c>
      <c r="H149" s="8">
        <v>-0.06</v>
      </c>
      <c r="I149" s="7">
        <v>1943.4</v>
      </c>
    </row>
    <row r="150" spans="1:9" x14ac:dyDescent="0.25">
      <c r="A150" t="s">
        <v>664</v>
      </c>
      <c r="B150" t="s">
        <v>665</v>
      </c>
      <c r="C150" s="7">
        <v>1943.34</v>
      </c>
      <c r="D150" s="7">
        <v>1943.34</v>
      </c>
      <c r="E150" s="7">
        <v>348.25</v>
      </c>
      <c r="F150" s="8">
        <v>-0.06</v>
      </c>
      <c r="G150" s="8">
        <v>-348.25</v>
      </c>
      <c r="H150" s="8">
        <v>-0.06</v>
      </c>
      <c r="I150" s="7">
        <v>1943.4</v>
      </c>
    </row>
    <row r="151" spans="1:9" x14ac:dyDescent="0.25">
      <c r="A151" t="s">
        <v>666</v>
      </c>
      <c r="B151" t="s">
        <v>667</v>
      </c>
      <c r="C151" s="7">
        <v>1309.6400000000001</v>
      </c>
      <c r="D151" s="7">
        <v>1309.6400000000001</v>
      </c>
      <c r="E151" s="7">
        <v>0</v>
      </c>
      <c r="F151" s="7">
        <v>0.04</v>
      </c>
      <c r="G151" s="7">
        <v>0</v>
      </c>
      <c r="H151" s="7">
        <v>0.04</v>
      </c>
      <c r="I151" s="7">
        <v>1309.5999999999999</v>
      </c>
    </row>
    <row r="152" spans="1:9" x14ac:dyDescent="0.25">
      <c r="A152" t="s">
        <v>13</v>
      </c>
      <c r="C152" t="s">
        <v>14</v>
      </c>
      <c r="D152" t="s">
        <v>14</v>
      </c>
      <c r="E152" t="s">
        <v>14</v>
      </c>
      <c r="F152" t="s">
        <v>14</v>
      </c>
      <c r="G152" t="s">
        <v>14</v>
      </c>
      <c r="H152" t="s">
        <v>14</v>
      </c>
      <c r="I152" t="s">
        <v>14</v>
      </c>
    </row>
    <row r="153" spans="1:9" x14ac:dyDescent="0.25">
      <c r="C153" s="9">
        <f>SUM(C146:C152)</f>
        <v>11026.339999999998</v>
      </c>
      <c r="D153" s="9">
        <f t="shared" ref="D153:I153" si="16">SUM(D146:D152)</f>
        <v>11026.339999999998</v>
      </c>
      <c r="E153" s="9">
        <f t="shared" si="16"/>
        <v>1741.25</v>
      </c>
      <c r="F153" s="9">
        <f t="shared" si="16"/>
        <v>-5.9999999999999977E-2</v>
      </c>
      <c r="G153" s="9">
        <f t="shared" si="16"/>
        <v>-1741.25</v>
      </c>
      <c r="H153" s="9">
        <f t="shared" si="16"/>
        <v>-5.9999999999999977E-2</v>
      </c>
      <c r="I153" s="9">
        <f t="shared" si="16"/>
        <v>11026.4</v>
      </c>
    </row>
    <row r="155" spans="1:9" x14ac:dyDescent="0.25">
      <c r="A155" s="6" t="s">
        <v>668</v>
      </c>
    </row>
    <row r="156" spans="1:9" x14ac:dyDescent="0.25">
      <c r="A156" t="s">
        <v>669</v>
      </c>
      <c r="B156" t="s">
        <v>670</v>
      </c>
      <c r="C156" s="7">
        <v>1943.34</v>
      </c>
      <c r="D156" s="7">
        <v>1943.34</v>
      </c>
      <c r="E156" s="7">
        <v>348.25</v>
      </c>
      <c r="F156" s="8">
        <v>-0.06</v>
      </c>
      <c r="G156" s="8">
        <v>-348.25</v>
      </c>
      <c r="H156" s="8">
        <v>-0.06</v>
      </c>
      <c r="I156" s="7">
        <v>1943.4</v>
      </c>
    </row>
    <row r="157" spans="1:9" x14ac:dyDescent="0.25">
      <c r="A157" t="s">
        <v>671</v>
      </c>
      <c r="B157" t="s">
        <v>672</v>
      </c>
      <c r="C157" s="7">
        <v>1943.34</v>
      </c>
      <c r="D157" s="7">
        <v>1943.34</v>
      </c>
      <c r="E157" s="7">
        <v>348.25</v>
      </c>
      <c r="F157" s="7">
        <v>0.14000000000000001</v>
      </c>
      <c r="G157" s="8">
        <v>-348.25</v>
      </c>
      <c r="H157" s="7">
        <v>0.14000000000000001</v>
      </c>
      <c r="I157" s="7">
        <v>1943.2</v>
      </c>
    </row>
    <row r="158" spans="1:9" x14ac:dyDescent="0.25">
      <c r="A158" t="s">
        <v>673</v>
      </c>
      <c r="B158" t="s">
        <v>674</v>
      </c>
      <c r="C158" s="7">
        <v>1943.34</v>
      </c>
      <c r="D158" s="7">
        <v>1943.34</v>
      </c>
      <c r="E158" s="7">
        <v>348.25</v>
      </c>
      <c r="F158" s="7">
        <v>0.14000000000000001</v>
      </c>
      <c r="G158" s="8">
        <v>-348.25</v>
      </c>
      <c r="H158" s="7">
        <v>0.14000000000000001</v>
      </c>
      <c r="I158" s="7">
        <v>1943.2</v>
      </c>
    </row>
    <row r="159" spans="1:9" x14ac:dyDescent="0.25">
      <c r="A159" t="s">
        <v>675</v>
      </c>
      <c r="B159" t="s">
        <v>676</v>
      </c>
      <c r="C159" s="7">
        <v>1943.34</v>
      </c>
      <c r="D159" s="7">
        <v>1943.34</v>
      </c>
      <c r="E159" s="7">
        <v>348.25</v>
      </c>
      <c r="F159" s="8">
        <v>-0.06</v>
      </c>
      <c r="G159" s="8">
        <v>-348.25</v>
      </c>
      <c r="H159" s="8">
        <v>-0.06</v>
      </c>
      <c r="I159" s="7">
        <v>1943.4</v>
      </c>
    </row>
    <row r="160" spans="1:9" x14ac:dyDescent="0.25">
      <c r="A160" t="s">
        <v>677</v>
      </c>
      <c r="B160" t="s">
        <v>678</v>
      </c>
      <c r="C160" s="7">
        <v>1943.34</v>
      </c>
      <c r="D160" s="7">
        <v>1943.34</v>
      </c>
      <c r="E160" s="7">
        <v>348.25</v>
      </c>
      <c r="F160" s="8">
        <v>-0.06</v>
      </c>
      <c r="G160" s="8">
        <v>-348.25</v>
      </c>
      <c r="H160" s="8">
        <v>-0.06</v>
      </c>
      <c r="I160" s="7">
        <v>1943.4</v>
      </c>
    </row>
    <row r="161" spans="1:9" x14ac:dyDescent="0.25">
      <c r="A161" t="s">
        <v>679</v>
      </c>
      <c r="B161" t="s">
        <v>680</v>
      </c>
      <c r="C161" s="7">
        <v>1436.38</v>
      </c>
      <c r="D161" s="7">
        <v>1436.38</v>
      </c>
      <c r="E161" s="7">
        <v>0</v>
      </c>
      <c r="F161" s="8">
        <v>-0.02</v>
      </c>
      <c r="G161" s="7">
        <v>0</v>
      </c>
      <c r="H161" s="8">
        <v>-0.02</v>
      </c>
      <c r="I161" s="7">
        <v>1436.4</v>
      </c>
    </row>
    <row r="162" spans="1:9" x14ac:dyDescent="0.25">
      <c r="A162" t="s">
        <v>13</v>
      </c>
      <c r="C162" t="s">
        <v>14</v>
      </c>
      <c r="D162" t="s">
        <v>14</v>
      </c>
      <c r="E162" t="s">
        <v>14</v>
      </c>
      <c r="F162" t="s">
        <v>14</v>
      </c>
      <c r="G162" t="s">
        <v>14</v>
      </c>
      <c r="H162" t="s">
        <v>14</v>
      </c>
      <c r="I162" t="s">
        <v>14</v>
      </c>
    </row>
    <row r="163" spans="1:9" x14ac:dyDescent="0.25">
      <c r="C163" s="9">
        <f>SUM(C156:C162)</f>
        <v>11153.079999999998</v>
      </c>
      <c r="D163" s="9">
        <f t="shared" ref="D163:I163" si="17">SUM(D156:D162)</f>
        <v>11153.079999999998</v>
      </c>
      <c r="E163" s="9">
        <f t="shared" si="17"/>
        <v>1741.25</v>
      </c>
      <c r="F163" s="9">
        <f t="shared" si="17"/>
        <v>8.0000000000000029E-2</v>
      </c>
      <c r="G163" s="9">
        <f t="shared" si="17"/>
        <v>-1741.25</v>
      </c>
      <c r="H163" s="9">
        <f t="shared" si="17"/>
        <v>8.0000000000000029E-2</v>
      </c>
      <c r="I163" s="9">
        <f t="shared" si="17"/>
        <v>11153</v>
      </c>
    </row>
    <row r="165" spans="1:9" x14ac:dyDescent="0.25">
      <c r="A165" s="6" t="s">
        <v>681</v>
      </c>
    </row>
    <row r="166" spans="1:9" x14ac:dyDescent="0.25">
      <c r="A166" t="s">
        <v>682</v>
      </c>
      <c r="B166" t="s">
        <v>683</v>
      </c>
      <c r="C166" s="7">
        <v>1943.34</v>
      </c>
      <c r="D166" s="7">
        <v>1943.34</v>
      </c>
      <c r="E166" s="7">
        <v>348.25</v>
      </c>
      <c r="F166" s="8">
        <v>-0.06</v>
      </c>
      <c r="G166" s="8">
        <v>-348.25</v>
      </c>
      <c r="H166" s="8">
        <v>-0.06</v>
      </c>
      <c r="I166" s="7">
        <v>1943.4</v>
      </c>
    </row>
    <row r="167" spans="1:9" x14ac:dyDescent="0.25">
      <c r="A167" t="s">
        <v>684</v>
      </c>
      <c r="B167" t="s">
        <v>685</v>
      </c>
      <c r="C167" s="7">
        <v>1943.34</v>
      </c>
      <c r="D167" s="7">
        <v>1943.34</v>
      </c>
      <c r="E167" s="7">
        <v>348.25</v>
      </c>
      <c r="F167" s="8">
        <v>-0.06</v>
      </c>
      <c r="G167" s="8">
        <v>-348.25</v>
      </c>
      <c r="H167" s="8">
        <v>-0.06</v>
      </c>
      <c r="I167" s="7">
        <v>1943.4</v>
      </c>
    </row>
    <row r="168" spans="1:9" x14ac:dyDescent="0.25">
      <c r="A168" t="s">
        <v>686</v>
      </c>
      <c r="B168" t="s">
        <v>687</v>
      </c>
      <c r="C168" s="7">
        <v>1943.34</v>
      </c>
      <c r="D168" s="7">
        <v>1943.34</v>
      </c>
      <c r="E168" s="7">
        <v>348.25</v>
      </c>
      <c r="F168" s="8">
        <v>-0.06</v>
      </c>
      <c r="G168" s="8">
        <v>-348.25</v>
      </c>
      <c r="H168" s="8">
        <v>-0.06</v>
      </c>
      <c r="I168" s="7">
        <v>1943.4</v>
      </c>
    </row>
    <row r="169" spans="1:9" x14ac:dyDescent="0.25">
      <c r="A169" t="s">
        <v>688</v>
      </c>
      <c r="B169" t="s">
        <v>689</v>
      </c>
      <c r="C169" s="7">
        <v>1943.34</v>
      </c>
      <c r="D169" s="7">
        <v>1943.34</v>
      </c>
      <c r="E169" s="7">
        <v>348.25</v>
      </c>
      <c r="F169" s="8">
        <v>-0.06</v>
      </c>
      <c r="G169" s="8">
        <v>-348.25</v>
      </c>
      <c r="H169" s="8">
        <v>-0.06</v>
      </c>
      <c r="I169" s="7">
        <v>1943.4</v>
      </c>
    </row>
    <row r="170" spans="1:9" x14ac:dyDescent="0.25">
      <c r="A170" t="s">
        <v>690</v>
      </c>
      <c r="B170" t="s">
        <v>691</v>
      </c>
      <c r="C170" s="7">
        <v>1943.34</v>
      </c>
      <c r="D170" s="7">
        <v>1943.34</v>
      </c>
      <c r="E170" s="7">
        <v>348.25</v>
      </c>
      <c r="F170" s="8">
        <v>-0.06</v>
      </c>
      <c r="G170" s="8">
        <v>-348.25</v>
      </c>
      <c r="H170" s="8">
        <v>-0.06</v>
      </c>
      <c r="I170" s="7">
        <v>1943.4</v>
      </c>
    </row>
    <row r="171" spans="1:9" x14ac:dyDescent="0.25">
      <c r="A171" t="s">
        <v>692</v>
      </c>
      <c r="B171" t="s">
        <v>693</v>
      </c>
      <c r="C171" s="7">
        <v>1943.34</v>
      </c>
      <c r="D171" s="7">
        <v>1943.34</v>
      </c>
      <c r="E171" s="7">
        <v>348.25</v>
      </c>
      <c r="F171" s="8">
        <v>-0.06</v>
      </c>
      <c r="G171" s="8">
        <v>-348.25</v>
      </c>
      <c r="H171" s="8">
        <v>-0.06</v>
      </c>
      <c r="I171" s="7">
        <v>1943.4</v>
      </c>
    </row>
    <row r="172" spans="1:9" x14ac:dyDescent="0.25">
      <c r="A172" t="s">
        <v>13</v>
      </c>
      <c r="C172" t="s">
        <v>14</v>
      </c>
      <c r="D172" t="s">
        <v>14</v>
      </c>
      <c r="E172" t="s">
        <v>14</v>
      </c>
      <c r="F172" t="s">
        <v>14</v>
      </c>
      <c r="G172" t="s">
        <v>14</v>
      </c>
      <c r="H172" t="s">
        <v>14</v>
      </c>
      <c r="I172" t="s">
        <v>14</v>
      </c>
    </row>
    <row r="173" spans="1:9" x14ac:dyDescent="0.25">
      <c r="C173" s="9">
        <f>SUM(C166:C172)</f>
        <v>11660.039999999999</v>
      </c>
      <c r="D173" s="9">
        <f t="shared" ref="D173:I173" si="18">SUM(D166:D172)</f>
        <v>11660.039999999999</v>
      </c>
      <c r="E173" s="9">
        <f t="shared" si="18"/>
        <v>2089.5</v>
      </c>
      <c r="F173" s="9">
        <f t="shared" si="18"/>
        <v>-0.36</v>
      </c>
      <c r="G173" s="9">
        <f t="shared" si="18"/>
        <v>-2089.5</v>
      </c>
      <c r="H173" s="9">
        <f t="shared" si="18"/>
        <v>-0.36</v>
      </c>
      <c r="I173" s="9">
        <f t="shared" si="18"/>
        <v>11660.4</v>
      </c>
    </row>
    <row r="175" spans="1:9" x14ac:dyDescent="0.25">
      <c r="A175" s="6" t="s">
        <v>694</v>
      </c>
    </row>
    <row r="176" spans="1:9" x14ac:dyDescent="0.25">
      <c r="A176" t="s">
        <v>695</v>
      </c>
      <c r="B176" t="s">
        <v>696</v>
      </c>
      <c r="C176" s="7">
        <v>1943.34</v>
      </c>
      <c r="D176" s="7">
        <v>1943.34</v>
      </c>
      <c r="E176" s="7">
        <v>348.25</v>
      </c>
      <c r="F176" s="7">
        <v>0.14000000000000001</v>
      </c>
      <c r="G176" s="8">
        <v>-348.25</v>
      </c>
      <c r="H176" s="7">
        <v>0.14000000000000001</v>
      </c>
      <c r="I176" s="7">
        <v>1943.2</v>
      </c>
    </row>
    <row r="177" spans="1:9" x14ac:dyDescent="0.25">
      <c r="A177" t="s">
        <v>697</v>
      </c>
      <c r="B177" t="s">
        <v>698</v>
      </c>
      <c r="C177" s="7">
        <v>1943.34</v>
      </c>
      <c r="D177" s="7">
        <v>1943.34</v>
      </c>
      <c r="E177" s="7">
        <v>348.25</v>
      </c>
      <c r="F177" s="7">
        <v>0.14000000000000001</v>
      </c>
      <c r="G177" s="8">
        <v>-348.25</v>
      </c>
      <c r="H177" s="7">
        <v>0.14000000000000001</v>
      </c>
      <c r="I177" s="7">
        <v>1943.2</v>
      </c>
    </row>
    <row r="178" spans="1:9" x14ac:dyDescent="0.25">
      <c r="A178" t="s">
        <v>699</v>
      </c>
      <c r="B178" t="s">
        <v>700</v>
      </c>
      <c r="C178" s="7">
        <v>1943.34</v>
      </c>
      <c r="D178" s="7">
        <v>1943.34</v>
      </c>
      <c r="E178" s="7">
        <v>348.25</v>
      </c>
      <c r="F178" s="7">
        <v>0.14000000000000001</v>
      </c>
      <c r="G178" s="8">
        <v>-348.25</v>
      </c>
      <c r="H178" s="7">
        <v>0.14000000000000001</v>
      </c>
      <c r="I178" s="7">
        <v>1943.2</v>
      </c>
    </row>
    <row r="179" spans="1:9" x14ac:dyDescent="0.25">
      <c r="A179" t="s">
        <v>701</v>
      </c>
      <c r="B179" t="s">
        <v>702</v>
      </c>
      <c r="C179" s="7">
        <v>1943.34</v>
      </c>
      <c r="D179" s="7">
        <v>1943.34</v>
      </c>
      <c r="E179" s="7">
        <v>348.25</v>
      </c>
      <c r="F179" s="8">
        <v>-0.06</v>
      </c>
      <c r="G179" s="8">
        <v>-348.25</v>
      </c>
      <c r="H179" s="8">
        <v>-0.06</v>
      </c>
      <c r="I179" s="7">
        <v>1943.4</v>
      </c>
    </row>
    <row r="180" spans="1:9" x14ac:dyDescent="0.25">
      <c r="A180" t="s">
        <v>703</v>
      </c>
      <c r="B180" t="s">
        <v>704</v>
      </c>
      <c r="C180" s="7">
        <v>1943.34</v>
      </c>
      <c r="D180" s="7">
        <v>1943.34</v>
      </c>
      <c r="E180" s="7">
        <v>348.25</v>
      </c>
      <c r="F180" s="8">
        <v>-0.06</v>
      </c>
      <c r="G180" s="8">
        <v>-348.25</v>
      </c>
      <c r="H180" s="8">
        <v>-0.06</v>
      </c>
      <c r="I180" s="7">
        <v>1943.4</v>
      </c>
    </row>
    <row r="181" spans="1:9" x14ac:dyDescent="0.25">
      <c r="A181" t="s">
        <v>705</v>
      </c>
      <c r="B181" t="s">
        <v>706</v>
      </c>
      <c r="C181" s="7">
        <v>1351.89</v>
      </c>
      <c r="D181" s="7">
        <v>1351.89</v>
      </c>
      <c r="E181" s="7">
        <v>0</v>
      </c>
      <c r="F181" s="8">
        <v>-0.11</v>
      </c>
      <c r="G181" s="7">
        <v>0</v>
      </c>
      <c r="H181" s="8">
        <v>-0.11</v>
      </c>
      <c r="I181" s="7">
        <v>1352</v>
      </c>
    </row>
    <row r="182" spans="1:9" x14ac:dyDescent="0.25">
      <c r="A182" t="s">
        <v>13</v>
      </c>
      <c r="C182" t="s">
        <v>14</v>
      </c>
      <c r="D182" t="s">
        <v>14</v>
      </c>
      <c r="E182" t="s">
        <v>14</v>
      </c>
      <c r="F182" t="s">
        <v>14</v>
      </c>
      <c r="G182" t="s">
        <v>14</v>
      </c>
      <c r="H182" t="s">
        <v>14</v>
      </c>
      <c r="I182" t="s">
        <v>14</v>
      </c>
    </row>
    <row r="183" spans="1:9" x14ac:dyDescent="0.25">
      <c r="C183" s="9">
        <f>SUM(C176:C182)</f>
        <v>11068.589999999998</v>
      </c>
      <c r="D183" s="9">
        <f t="shared" ref="D183:I183" si="19">SUM(D176:D182)</f>
        <v>11068.589999999998</v>
      </c>
      <c r="E183" s="9">
        <f t="shared" si="19"/>
        <v>1741.25</v>
      </c>
      <c r="F183" s="9">
        <f t="shared" si="19"/>
        <v>0.19000000000000006</v>
      </c>
      <c r="G183" s="9">
        <f t="shared" si="19"/>
        <v>-1741.25</v>
      </c>
      <c r="H183" s="9">
        <f t="shared" si="19"/>
        <v>0.19000000000000006</v>
      </c>
      <c r="I183" s="9">
        <f t="shared" si="19"/>
        <v>11068.4</v>
      </c>
    </row>
    <row r="185" spans="1:9" x14ac:dyDescent="0.25">
      <c r="A185" s="6" t="s">
        <v>707</v>
      </c>
    </row>
    <row r="186" spans="1:9" x14ac:dyDescent="0.25">
      <c r="A186" t="s">
        <v>708</v>
      </c>
      <c r="B186" t="s">
        <v>709</v>
      </c>
      <c r="C186" s="7">
        <v>1943.34</v>
      </c>
      <c r="D186" s="7">
        <v>1943.34</v>
      </c>
      <c r="E186" s="7">
        <v>348.25</v>
      </c>
      <c r="F186" s="7">
        <v>0.14000000000000001</v>
      </c>
      <c r="G186" s="8">
        <v>-348.25</v>
      </c>
      <c r="H186" s="7">
        <v>0.14000000000000001</v>
      </c>
      <c r="I186" s="7">
        <v>1943.2</v>
      </c>
    </row>
    <row r="187" spans="1:9" x14ac:dyDescent="0.25">
      <c r="A187" t="s">
        <v>710</v>
      </c>
      <c r="B187" t="s">
        <v>711</v>
      </c>
      <c r="C187" s="7">
        <v>1943.34</v>
      </c>
      <c r="D187" s="7">
        <v>1943.34</v>
      </c>
      <c r="E187" s="7">
        <v>348.25</v>
      </c>
      <c r="F187" s="8">
        <v>-0.06</v>
      </c>
      <c r="G187" s="8">
        <v>-348.25</v>
      </c>
      <c r="H187" s="8">
        <v>-0.06</v>
      </c>
      <c r="I187" s="7">
        <v>1943.4</v>
      </c>
    </row>
    <row r="188" spans="1:9" x14ac:dyDescent="0.25">
      <c r="A188" t="s">
        <v>712</v>
      </c>
      <c r="B188" t="s">
        <v>713</v>
      </c>
      <c r="C188" s="7">
        <v>1943.34</v>
      </c>
      <c r="D188" s="7">
        <v>1943.34</v>
      </c>
      <c r="E188" s="7">
        <v>348.25</v>
      </c>
      <c r="F188" s="8">
        <v>-0.06</v>
      </c>
      <c r="G188" s="8">
        <v>-348.25</v>
      </c>
      <c r="H188" s="8">
        <v>-0.06</v>
      </c>
      <c r="I188" s="7">
        <v>1943.4</v>
      </c>
    </row>
    <row r="189" spans="1:9" x14ac:dyDescent="0.25">
      <c r="A189" t="s">
        <v>714</v>
      </c>
      <c r="B189" t="s">
        <v>715</v>
      </c>
      <c r="C189" s="7">
        <v>1943.34</v>
      </c>
      <c r="D189" s="7">
        <v>1943.34</v>
      </c>
      <c r="E189" s="7">
        <v>348.25</v>
      </c>
      <c r="F189" s="8">
        <v>-0.06</v>
      </c>
      <c r="G189" s="8">
        <v>-348.25</v>
      </c>
      <c r="H189" s="8">
        <v>-0.06</v>
      </c>
      <c r="I189" s="7">
        <v>1943.4</v>
      </c>
    </row>
    <row r="190" spans="1:9" x14ac:dyDescent="0.25">
      <c r="A190" t="s">
        <v>716</v>
      </c>
      <c r="B190" t="s">
        <v>717</v>
      </c>
      <c r="C190" s="7">
        <v>1943.34</v>
      </c>
      <c r="D190" s="7">
        <v>1943.34</v>
      </c>
      <c r="E190" s="7">
        <v>348.25</v>
      </c>
      <c r="F190" s="8">
        <v>-0.06</v>
      </c>
      <c r="G190" s="8">
        <v>-348.25</v>
      </c>
      <c r="H190" s="8">
        <v>-0.06</v>
      </c>
      <c r="I190" s="7">
        <v>1943.4</v>
      </c>
    </row>
    <row r="191" spans="1:9" x14ac:dyDescent="0.25">
      <c r="A191" t="s">
        <v>718</v>
      </c>
      <c r="B191" t="s">
        <v>719</v>
      </c>
      <c r="C191" s="7">
        <v>1943.34</v>
      </c>
      <c r="D191" s="7">
        <v>1943.34</v>
      </c>
      <c r="E191" s="7">
        <v>348.25</v>
      </c>
      <c r="F191" s="8">
        <v>-0.06</v>
      </c>
      <c r="G191" s="8">
        <v>-348.25</v>
      </c>
      <c r="H191" s="8">
        <v>-0.06</v>
      </c>
      <c r="I191" s="7">
        <v>1943.4</v>
      </c>
    </row>
    <row r="192" spans="1:9" x14ac:dyDescent="0.25">
      <c r="A192" t="s">
        <v>13</v>
      </c>
      <c r="C192" t="s">
        <v>14</v>
      </c>
      <c r="D192" t="s">
        <v>14</v>
      </c>
      <c r="E192" t="s">
        <v>14</v>
      </c>
      <c r="F192" t="s">
        <v>14</v>
      </c>
      <c r="G192" t="s">
        <v>14</v>
      </c>
      <c r="H192" t="s">
        <v>14</v>
      </c>
      <c r="I192" t="s">
        <v>14</v>
      </c>
    </row>
    <row r="193" spans="1:9" x14ac:dyDescent="0.25">
      <c r="C193" s="9">
        <f>SUM(C186:C192)</f>
        <v>11660.039999999999</v>
      </c>
      <c r="D193" s="9">
        <f t="shared" ref="D193:I193" si="20">SUM(D186:D192)</f>
        <v>11660.039999999999</v>
      </c>
      <c r="E193" s="9">
        <f t="shared" si="20"/>
        <v>2089.5</v>
      </c>
      <c r="F193" s="9">
        <f t="shared" si="20"/>
        <v>-0.15999999999999998</v>
      </c>
      <c r="G193" s="9">
        <f t="shared" si="20"/>
        <v>-2089.5</v>
      </c>
      <c r="H193" s="9">
        <f t="shared" si="20"/>
        <v>-0.15999999999999998</v>
      </c>
      <c r="I193" s="9">
        <f t="shared" si="20"/>
        <v>11660.199999999999</v>
      </c>
    </row>
    <row r="195" spans="1:9" x14ac:dyDescent="0.25">
      <c r="A195" s="6" t="s">
        <v>720</v>
      </c>
    </row>
    <row r="196" spans="1:9" x14ac:dyDescent="0.25">
      <c r="A196" t="s">
        <v>721</v>
      </c>
      <c r="B196" t="s">
        <v>722</v>
      </c>
      <c r="C196" s="7">
        <v>1943.34</v>
      </c>
      <c r="D196" s="7">
        <v>1943.34</v>
      </c>
      <c r="E196" s="7">
        <v>348.25</v>
      </c>
      <c r="F196" s="8">
        <v>-0.06</v>
      </c>
      <c r="G196" s="8">
        <v>-348.25</v>
      </c>
      <c r="H196" s="8">
        <v>-0.06</v>
      </c>
      <c r="I196" s="7">
        <v>1943.4</v>
      </c>
    </row>
    <row r="197" spans="1:9" x14ac:dyDescent="0.25">
      <c r="A197" t="s">
        <v>723</v>
      </c>
      <c r="B197" t="s">
        <v>724</v>
      </c>
      <c r="C197" s="7">
        <v>1943.34</v>
      </c>
      <c r="D197" s="7">
        <v>1943.34</v>
      </c>
      <c r="E197" s="7">
        <v>348.25</v>
      </c>
      <c r="F197" s="8">
        <v>-0.06</v>
      </c>
      <c r="G197" s="8">
        <v>-348.25</v>
      </c>
      <c r="H197" s="8">
        <v>-0.06</v>
      </c>
      <c r="I197" s="7">
        <v>1943.4</v>
      </c>
    </row>
    <row r="198" spans="1:9" x14ac:dyDescent="0.25">
      <c r="A198" t="s">
        <v>13</v>
      </c>
      <c r="C198" t="s">
        <v>14</v>
      </c>
      <c r="D198" t="s">
        <v>14</v>
      </c>
      <c r="E198" t="s">
        <v>14</v>
      </c>
      <c r="F198" t="s">
        <v>14</v>
      </c>
      <c r="G198" t="s">
        <v>14</v>
      </c>
      <c r="H198" t="s">
        <v>14</v>
      </c>
      <c r="I198" t="s">
        <v>14</v>
      </c>
    </row>
    <row r="199" spans="1:9" x14ac:dyDescent="0.25">
      <c r="C199" s="9">
        <f>SUM(C196:C198)</f>
        <v>3886.68</v>
      </c>
      <c r="D199" s="9">
        <f t="shared" ref="D199:I199" si="21">SUM(D196:D198)</f>
        <v>3886.68</v>
      </c>
      <c r="E199" s="9">
        <f t="shared" si="21"/>
        <v>696.5</v>
      </c>
      <c r="F199" s="9">
        <f t="shared" si="21"/>
        <v>-0.12</v>
      </c>
      <c r="G199" s="9">
        <f t="shared" si="21"/>
        <v>-696.5</v>
      </c>
      <c r="H199" s="9">
        <f t="shared" si="21"/>
        <v>-0.12</v>
      </c>
      <c r="I199" s="9">
        <f t="shared" si="21"/>
        <v>3886.8</v>
      </c>
    </row>
    <row r="201" spans="1:9" x14ac:dyDescent="0.25">
      <c r="A201" s="6" t="s">
        <v>725</v>
      </c>
    </row>
    <row r="202" spans="1:9" x14ac:dyDescent="0.25">
      <c r="A202" t="s">
        <v>726</v>
      </c>
      <c r="B202" t="s">
        <v>727</v>
      </c>
      <c r="C202" s="7">
        <v>1943.34</v>
      </c>
      <c r="D202" s="7">
        <v>1943.34</v>
      </c>
      <c r="E202" s="7">
        <v>348.25</v>
      </c>
      <c r="F202" s="8">
        <v>-0.06</v>
      </c>
      <c r="G202" s="8">
        <v>-348.25</v>
      </c>
      <c r="H202" s="8">
        <v>-0.06</v>
      </c>
      <c r="I202" s="7">
        <v>1943.4</v>
      </c>
    </row>
    <row r="203" spans="1:9" x14ac:dyDescent="0.25">
      <c r="A203" t="s">
        <v>728</v>
      </c>
      <c r="B203" t="s">
        <v>729</v>
      </c>
      <c r="C203" s="7">
        <v>1943.34</v>
      </c>
      <c r="D203" s="7">
        <v>1943.34</v>
      </c>
      <c r="E203" s="7">
        <v>348.25</v>
      </c>
      <c r="F203" s="8">
        <v>-0.06</v>
      </c>
      <c r="G203" s="8">
        <v>-348.25</v>
      </c>
      <c r="H203" s="8">
        <v>-0.06</v>
      </c>
      <c r="I203" s="7">
        <v>1943.4</v>
      </c>
    </row>
    <row r="204" spans="1:9" x14ac:dyDescent="0.25">
      <c r="A204" t="s">
        <v>730</v>
      </c>
      <c r="B204" t="s">
        <v>731</v>
      </c>
      <c r="C204" s="7">
        <v>1943.34</v>
      </c>
      <c r="D204" s="7">
        <v>1943.34</v>
      </c>
      <c r="E204" s="7">
        <v>348.25</v>
      </c>
      <c r="F204" s="8">
        <v>-0.06</v>
      </c>
      <c r="G204" s="8">
        <v>-348.25</v>
      </c>
      <c r="H204" s="8">
        <v>-0.06</v>
      </c>
      <c r="I204" s="7">
        <v>1943.4</v>
      </c>
    </row>
    <row r="205" spans="1:9" x14ac:dyDescent="0.25">
      <c r="A205" t="s">
        <v>732</v>
      </c>
      <c r="B205" t="s">
        <v>733</v>
      </c>
      <c r="C205" s="7">
        <v>1943.34</v>
      </c>
      <c r="D205" s="7">
        <v>1943.34</v>
      </c>
      <c r="E205" s="7">
        <v>348.25</v>
      </c>
      <c r="F205" s="8">
        <v>-0.06</v>
      </c>
      <c r="G205" s="8">
        <v>-348.25</v>
      </c>
      <c r="H205" s="8">
        <v>-0.06</v>
      </c>
      <c r="I205" s="7">
        <v>1943.4</v>
      </c>
    </row>
    <row r="206" spans="1:9" x14ac:dyDescent="0.25">
      <c r="A206" t="s">
        <v>734</v>
      </c>
      <c r="B206" t="s">
        <v>735</v>
      </c>
      <c r="C206" s="7">
        <v>1943.34</v>
      </c>
      <c r="D206" s="7">
        <v>1943.34</v>
      </c>
      <c r="E206" s="7">
        <v>348.25</v>
      </c>
      <c r="F206" s="8">
        <v>-0.06</v>
      </c>
      <c r="G206" s="8">
        <v>-348.25</v>
      </c>
      <c r="H206" s="8">
        <v>-0.06</v>
      </c>
      <c r="I206" s="7">
        <v>1943.4</v>
      </c>
    </row>
    <row r="207" spans="1:9" x14ac:dyDescent="0.25">
      <c r="A207" t="s">
        <v>736</v>
      </c>
      <c r="B207" t="s">
        <v>737</v>
      </c>
      <c r="C207" s="7">
        <v>1943.34</v>
      </c>
      <c r="D207" s="7">
        <v>1943.34</v>
      </c>
      <c r="E207" s="7">
        <v>348.25</v>
      </c>
      <c r="F207" s="8">
        <v>-0.06</v>
      </c>
      <c r="G207" s="8">
        <v>-348.25</v>
      </c>
      <c r="H207" s="8">
        <v>-0.06</v>
      </c>
      <c r="I207" s="7">
        <v>1943.4</v>
      </c>
    </row>
    <row r="208" spans="1:9" x14ac:dyDescent="0.25">
      <c r="A208" t="s">
        <v>13</v>
      </c>
      <c r="C208" t="s">
        <v>14</v>
      </c>
      <c r="D208" t="s">
        <v>14</v>
      </c>
      <c r="E208" t="s">
        <v>14</v>
      </c>
      <c r="F208" t="s">
        <v>14</v>
      </c>
      <c r="G208" t="s">
        <v>14</v>
      </c>
      <c r="H208" t="s">
        <v>14</v>
      </c>
      <c r="I208" t="s">
        <v>14</v>
      </c>
    </row>
    <row r="209" spans="1:9" x14ac:dyDescent="0.25">
      <c r="C209" s="9">
        <f>SUM(C202:C208)</f>
        <v>11660.039999999999</v>
      </c>
      <c r="D209" s="9">
        <f t="shared" ref="D209:I209" si="22">SUM(D202:D208)</f>
        <v>11660.039999999999</v>
      </c>
      <c r="E209" s="9">
        <f t="shared" si="22"/>
        <v>2089.5</v>
      </c>
      <c r="F209" s="9">
        <f t="shared" si="22"/>
        <v>-0.36</v>
      </c>
      <c r="G209" s="9">
        <f t="shared" si="22"/>
        <v>-2089.5</v>
      </c>
      <c r="H209" s="9">
        <f t="shared" si="22"/>
        <v>-0.36</v>
      </c>
      <c r="I209" s="9">
        <f t="shared" si="22"/>
        <v>11660.4</v>
      </c>
    </row>
    <row r="211" spans="1:9" x14ac:dyDescent="0.25">
      <c r="A211" s="6" t="s">
        <v>738</v>
      </c>
    </row>
    <row r="212" spans="1:9" x14ac:dyDescent="0.25">
      <c r="A212" t="s">
        <v>739</v>
      </c>
      <c r="B212" t="s">
        <v>740</v>
      </c>
      <c r="C212" s="7">
        <v>1943.34</v>
      </c>
      <c r="D212" s="7">
        <v>1943.34</v>
      </c>
      <c r="E212" s="7">
        <v>348.25</v>
      </c>
      <c r="F212" s="8">
        <v>-0.06</v>
      </c>
      <c r="G212" s="8">
        <v>-348.25</v>
      </c>
      <c r="H212" s="8">
        <v>-0.06</v>
      </c>
      <c r="I212" s="7">
        <v>1943.4</v>
      </c>
    </row>
    <row r="213" spans="1:9" x14ac:dyDescent="0.25">
      <c r="A213" t="s">
        <v>741</v>
      </c>
      <c r="B213" t="s">
        <v>742</v>
      </c>
      <c r="C213" s="7">
        <v>1943.34</v>
      </c>
      <c r="D213" s="7">
        <v>1943.34</v>
      </c>
      <c r="E213" s="7">
        <v>348.25</v>
      </c>
      <c r="F213" s="8">
        <v>-0.06</v>
      </c>
      <c r="G213" s="8">
        <v>-348.25</v>
      </c>
      <c r="H213" s="8">
        <v>-0.06</v>
      </c>
      <c r="I213" s="7">
        <v>1943.4</v>
      </c>
    </row>
    <row r="214" spans="1:9" x14ac:dyDescent="0.25">
      <c r="A214" t="s">
        <v>13</v>
      </c>
      <c r="C214" t="s">
        <v>14</v>
      </c>
      <c r="D214" t="s">
        <v>14</v>
      </c>
      <c r="E214" t="s">
        <v>14</v>
      </c>
      <c r="F214" t="s">
        <v>14</v>
      </c>
      <c r="G214" t="s">
        <v>14</v>
      </c>
      <c r="H214" t="s">
        <v>14</v>
      </c>
      <c r="I214" t="s">
        <v>14</v>
      </c>
    </row>
    <row r="215" spans="1:9" x14ac:dyDescent="0.25">
      <c r="C215" s="9">
        <f>SUM(C212:C214)</f>
        <v>3886.68</v>
      </c>
      <c r="D215" s="9">
        <f t="shared" ref="D215:I215" si="23">SUM(D212:D214)</f>
        <v>3886.68</v>
      </c>
      <c r="E215" s="9">
        <f t="shared" si="23"/>
        <v>696.5</v>
      </c>
      <c r="F215" s="9">
        <f t="shared" si="23"/>
        <v>-0.12</v>
      </c>
      <c r="G215" s="9">
        <f t="shared" si="23"/>
        <v>-696.5</v>
      </c>
      <c r="H215" s="9">
        <f t="shared" si="23"/>
        <v>-0.12</v>
      </c>
      <c r="I215" s="9">
        <f t="shared" si="23"/>
        <v>3886.8</v>
      </c>
    </row>
    <row r="217" spans="1:9" x14ac:dyDescent="0.25">
      <c r="A217" s="6" t="s">
        <v>743</v>
      </c>
    </row>
    <row r="218" spans="1:9" x14ac:dyDescent="0.25">
      <c r="A218" t="s">
        <v>744</v>
      </c>
      <c r="B218" t="s">
        <v>745</v>
      </c>
      <c r="C218" s="7">
        <v>1943.34</v>
      </c>
      <c r="D218" s="7">
        <v>1943.34</v>
      </c>
      <c r="E218" s="7">
        <v>348.25</v>
      </c>
      <c r="F218" s="7">
        <v>0.14000000000000001</v>
      </c>
      <c r="G218" s="8">
        <v>-348.25</v>
      </c>
      <c r="H218" s="7">
        <v>0.14000000000000001</v>
      </c>
      <c r="I218" s="7">
        <v>1943.2</v>
      </c>
    </row>
    <row r="219" spans="1:9" x14ac:dyDescent="0.25">
      <c r="A219" t="s">
        <v>746</v>
      </c>
      <c r="B219" t="s">
        <v>747</v>
      </c>
      <c r="C219" s="7">
        <v>1943.34</v>
      </c>
      <c r="D219" s="7">
        <v>1943.34</v>
      </c>
      <c r="E219" s="7">
        <v>348.25</v>
      </c>
      <c r="F219" s="7">
        <v>0.14000000000000001</v>
      </c>
      <c r="G219" s="8">
        <v>-348.25</v>
      </c>
      <c r="H219" s="7">
        <v>0.14000000000000001</v>
      </c>
      <c r="I219" s="7">
        <v>1943.2</v>
      </c>
    </row>
    <row r="220" spans="1:9" x14ac:dyDescent="0.25">
      <c r="A220" t="s">
        <v>748</v>
      </c>
      <c r="B220" t="s">
        <v>749</v>
      </c>
      <c r="C220" s="7">
        <v>1943.34</v>
      </c>
      <c r="D220" s="7">
        <v>1943.34</v>
      </c>
      <c r="E220" s="7">
        <v>348.25</v>
      </c>
      <c r="F220" s="8">
        <v>-0.06</v>
      </c>
      <c r="G220" s="8">
        <v>-348.25</v>
      </c>
      <c r="H220" s="8">
        <v>-0.06</v>
      </c>
      <c r="I220" s="7">
        <v>1943.4</v>
      </c>
    </row>
    <row r="221" spans="1:9" x14ac:dyDescent="0.25">
      <c r="A221" t="s">
        <v>750</v>
      </c>
      <c r="B221" t="s">
        <v>751</v>
      </c>
      <c r="C221" s="7">
        <v>1943.34</v>
      </c>
      <c r="D221" s="7">
        <v>1943.34</v>
      </c>
      <c r="E221" s="7">
        <v>348.25</v>
      </c>
      <c r="F221" s="8">
        <v>-0.06</v>
      </c>
      <c r="G221" s="8">
        <v>-348.25</v>
      </c>
      <c r="H221" s="8">
        <v>-0.06</v>
      </c>
      <c r="I221" s="7">
        <v>1943.4</v>
      </c>
    </row>
    <row r="222" spans="1:9" x14ac:dyDescent="0.25">
      <c r="A222" t="s">
        <v>752</v>
      </c>
      <c r="B222" t="s">
        <v>753</v>
      </c>
      <c r="C222" s="7">
        <v>1943.34</v>
      </c>
      <c r="D222" s="7">
        <v>1943.34</v>
      </c>
      <c r="E222" s="7">
        <v>348.25</v>
      </c>
      <c r="F222" s="8">
        <v>-0.06</v>
      </c>
      <c r="G222" s="8">
        <v>-348.25</v>
      </c>
      <c r="H222" s="8">
        <v>-0.06</v>
      </c>
      <c r="I222" s="7">
        <v>1943.4</v>
      </c>
    </row>
    <row r="223" spans="1:9" x14ac:dyDescent="0.25">
      <c r="A223" t="s">
        <v>754</v>
      </c>
      <c r="B223" t="s">
        <v>755</v>
      </c>
      <c r="C223" s="7">
        <v>1943.34</v>
      </c>
      <c r="D223" s="7">
        <v>1943.34</v>
      </c>
      <c r="E223" s="7">
        <v>348.25</v>
      </c>
      <c r="F223" s="8">
        <v>-0.06</v>
      </c>
      <c r="G223" s="8">
        <v>-348.25</v>
      </c>
      <c r="H223" s="8">
        <v>-0.06</v>
      </c>
      <c r="I223" s="7">
        <v>1943.4</v>
      </c>
    </row>
    <row r="224" spans="1:9" x14ac:dyDescent="0.25">
      <c r="A224" t="s">
        <v>13</v>
      </c>
      <c r="C224" t="s">
        <v>14</v>
      </c>
      <c r="D224" t="s">
        <v>14</v>
      </c>
      <c r="E224" t="s">
        <v>14</v>
      </c>
      <c r="F224" t="s">
        <v>14</v>
      </c>
      <c r="G224" t="s">
        <v>14</v>
      </c>
      <c r="H224" t="s">
        <v>14</v>
      </c>
      <c r="I224" t="s">
        <v>14</v>
      </c>
    </row>
    <row r="225" spans="1:9" x14ac:dyDescent="0.25">
      <c r="C225" s="9">
        <f>SUM(C218:C224)</f>
        <v>11660.039999999999</v>
      </c>
      <c r="D225" s="9">
        <f t="shared" ref="D225:I225" si="24">SUM(D218:D224)</f>
        <v>11660.039999999999</v>
      </c>
      <c r="E225" s="9">
        <f t="shared" si="24"/>
        <v>2089.5</v>
      </c>
      <c r="F225" s="9">
        <f t="shared" si="24"/>
        <v>4.0000000000000036E-2</v>
      </c>
      <c r="G225" s="9">
        <f t="shared" si="24"/>
        <v>-2089.5</v>
      </c>
      <c r="H225" s="9">
        <f t="shared" si="24"/>
        <v>4.0000000000000036E-2</v>
      </c>
      <c r="I225" s="9">
        <f t="shared" si="24"/>
        <v>11660</v>
      </c>
    </row>
    <row r="227" spans="1:9" x14ac:dyDescent="0.25">
      <c r="A227" s="6" t="s">
        <v>756</v>
      </c>
    </row>
    <row r="228" spans="1:9" x14ac:dyDescent="0.25">
      <c r="A228" t="s">
        <v>757</v>
      </c>
      <c r="B228" t="s">
        <v>758</v>
      </c>
      <c r="C228" s="7">
        <v>1943.34</v>
      </c>
      <c r="D228" s="7">
        <v>1943.34</v>
      </c>
      <c r="E228" s="7">
        <v>348.25</v>
      </c>
      <c r="F228" s="7">
        <v>0.14000000000000001</v>
      </c>
      <c r="G228" s="8">
        <v>-348.25</v>
      </c>
      <c r="H228" s="7">
        <v>0.14000000000000001</v>
      </c>
      <c r="I228" s="7">
        <v>1943.2</v>
      </c>
    </row>
    <row r="229" spans="1:9" x14ac:dyDescent="0.25">
      <c r="A229" t="s">
        <v>759</v>
      </c>
      <c r="B229" t="s">
        <v>760</v>
      </c>
      <c r="C229" s="7">
        <v>1943.34</v>
      </c>
      <c r="D229" s="7">
        <v>1943.34</v>
      </c>
      <c r="E229" s="7">
        <v>348.25</v>
      </c>
      <c r="F229" s="7">
        <v>0.14000000000000001</v>
      </c>
      <c r="G229" s="8">
        <v>-348.25</v>
      </c>
      <c r="H229" s="7">
        <v>0.14000000000000001</v>
      </c>
      <c r="I229" s="7">
        <v>1943.2</v>
      </c>
    </row>
    <row r="230" spans="1:9" x14ac:dyDescent="0.25">
      <c r="A230" t="s">
        <v>761</v>
      </c>
      <c r="B230" t="s">
        <v>762</v>
      </c>
      <c r="C230" s="7">
        <v>1943.34</v>
      </c>
      <c r="D230" s="7">
        <v>1943.34</v>
      </c>
      <c r="E230" s="7">
        <v>348.25</v>
      </c>
      <c r="F230" s="8">
        <v>-0.06</v>
      </c>
      <c r="G230" s="8">
        <v>-348.25</v>
      </c>
      <c r="H230" s="8">
        <v>-0.06</v>
      </c>
      <c r="I230" s="7">
        <v>1943.4</v>
      </c>
    </row>
    <row r="231" spans="1:9" x14ac:dyDescent="0.25">
      <c r="A231" t="s">
        <v>763</v>
      </c>
      <c r="B231" t="s">
        <v>764</v>
      </c>
      <c r="C231" s="7">
        <v>1943.34</v>
      </c>
      <c r="D231" s="7">
        <v>1943.34</v>
      </c>
      <c r="E231" s="7">
        <v>348.25</v>
      </c>
      <c r="F231" s="8">
        <v>-0.06</v>
      </c>
      <c r="G231" s="8">
        <v>-348.25</v>
      </c>
      <c r="H231" s="8">
        <v>-0.06</v>
      </c>
      <c r="I231" s="7">
        <v>1943.4</v>
      </c>
    </row>
    <row r="232" spans="1:9" x14ac:dyDescent="0.25">
      <c r="A232" t="s">
        <v>765</v>
      </c>
      <c r="B232" t="s">
        <v>766</v>
      </c>
      <c r="C232" s="7">
        <v>1943.34</v>
      </c>
      <c r="D232" s="7">
        <v>1943.34</v>
      </c>
      <c r="E232" s="7">
        <v>348.25</v>
      </c>
      <c r="F232" s="8">
        <v>-0.06</v>
      </c>
      <c r="G232" s="8">
        <v>-348.25</v>
      </c>
      <c r="H232" s="8">
        <v>-0.06</v>
      </c>
      <c r="I232" s="7">
        <v>1943.4</v>
      </c>
    </row>
    <row r="233" spans="1:9" x14ac:dyDescent="0.25">
      <c r="A233" t="s">
        <v>13</v>
      </c>
      <c r="C233" t="s">
        <v>14</v>
      </c>
      <c r="D233" t="s">
        <v>14</v>
      </c>
      <c r="E233" t="s">
        <v>14</v>
      </c>
      <c r="F233" t="s">
        <v>14</v>
      </c>
      <c r="G233" t="s">
        <v>14</v>
      </c>
      <c r="H233" t="s">
        <v>14</v>
      </c>
      <c r="I233" t="s">
        <v>14</v>
      </c>
    </row>
    <row r="234" spans="1:9" x14ac:dyDescent="0.25">
      <c r="C234" s="9">
        <f>SUM(C228:C233)</f>
        <v>9716.6999999999989</v>
      </c>
      <c r="D234" s="9">
        <f>SUM(D228:D233)</f>
        <v>9716.6999999999989</v>
      </c>
      <c r="E234" s="9">
        <f>SUM(E228:E233)</f>
        <v>1741.25</v>
      </c>
      <c r="F234" s="9">
        <f>SUM(F228:F233)</f>
        <v>0.10000000000000003</v>
      </c>
      <c r="G234" s="9">
        <f>SUM(G228:G233)</f>
        <v>-1741.25</v>
      </c>
      <c r="H234" s="9">
        <f>SUM(H228:H233)</f>
        <v>0.10000000000000003</v>
      </c>
      <c r="I234" s="9">
        <f>SUM(I228:I233)</f>
        <v>9716.6</v>
      </c>
    </row>
    <row r="236" spans="1:9" x14ac:dyDescent="0.25">
      <c r="A236" s="6" t="s">
        <v>767</v>
      </c>
    </row>
    <row r="237" spans="1:9" x14ac:dyDescent="0.25">
      <c r="A237" t="s">
        <v>768</v>
      </c>
      <c r="B237" t="s">
        <v>769</v>
      </c>
      <c r="C237" s="7">
        <v>1943.34</v>
      </c>
      <c r="D237" s="7">
        <v>1943.34</v>
      </c>
      <c r="E237" s="7">
        <v>348.25</v>
      </c>
      <c r="F237" s="8">
        <v>-0.06</v>
      </c>
      <c r="G237" s="8">
        <v>-348.25</v>
      </c>
      <c r="H237" s="8">
        <v>-0.06</v>
      </c>
      <c r="I237" s="7">
        <v>1943.4</v>
      </c>
    </row>
    <row r="238" spans="1:9" x14ac:dyDescent="0.25">
      <c r="A238" t="s">
        <v>770</v>
      </c>
      <c r="B238" t="s">
        <v>771</v>
      </c>
      <c r="C238" s="7">
        <v>1943.34</v>
      </c>
      <c r="D238" s="7">
        <v>1943.34</v>
      </c>
      <c r="E238" s="7">
        <v>348.25</v>
      </c>
      <c r="F238" s="8">
        <v>-0.06</v>
      </c>
      <c r="G238" s="8">
        <v>-348.25</v>
      </c>
      <c r="H238" s="8">
        <v>-0.06</v>
      </c>
      <c r="I238" s="7">
        <v>1943.4</v>
      </c>
    </row>
    <row r="239" spans="1:9" x14ac:dyDescent="0.25">
      <c r="A239" t="s">
        <v>772</v>
      </c>
      <c r="B239" t="s">
        <v>773</v>
      </c>
      <c r="C239" s="7">
        <v>1943.34</v>
      </c>
      <c r="D239" s="7">
        <v>1943.34</v>
      </c>
      <c r="E239" s="7">
        <v>348.25</v>
      </c>
      <c r="F239" s="8">
        <v>-0.06</v>
      </c>
      <c r="G239" s="8">
        <v>-348.25</v>
      </c>
      <c r="H239" s="8">
        <v>-0.06</v>
      </c>
      <c r="I239" s="7">
        <v>1943.4</v>
      </c>
    </row>
    <row r="240" spans="1:9" x14ac:dyDescent="0.25">
      <c r="A240" t="s">
        <v>774</v>
      </c>
      <c r="B240" t="s">
        <v>775</v>
      </c>
      <c r="C240" s="7">
        <v>1943.34</v>
      </c>
      <c r="D240" s="7">
        <v>1943.34</v>
      </c>
      <c r="E240" s="7">
        <v>348.25</v>
      </c>
      <c r="F240" s="8">
        <v>-0.06</v>
      </c>
      <c r="G240" s="8">
        <v>-348.25</v>
      </c>
      <c r="H240" s="8">
        <v>-0.06</v>
      </c>
      <c r="I240" s="7">
        <v>1943.4</v>
      </c>
    </row>
    <row r="241" spans="1:9" x14ac:dyDescent="0.25">
      <c r="A241" t="s">
        <v>776</v>
      </c>
      <c r="B241" t="s">
        <v>777</v>
      </c>
      <c r="C241" s="7">
        <v>1943.34</v>
      </c>
      <c r="D241" s="7">
        <v>1943.34</v>
      </c>
      <c r="E241" s="7">
        <v>348.25</v>
      </c>
      <c r="F241" s="8">
        <v>-0.06</v>
      </c>
      <c r="G241" s="8">
        <v>-348.25</v>
      </c>
      <c r="H241" s="8">
        <v>-0.06</v>
      </c>
      <c r="I241" s="7">
        <v>1943.4</v>
      </c>
    </row>
    <row r="242" spans="1:9" x14ac:dyDescent="0.25">
      <c r="A242" t="s">
        <v>13</v>
      </c>
      <c r="C242" t="s">
        <v>14</v>
      </c>
      <c r="D242" t="s">
        <v>14</v>
      </c>
      <c r="E242" t="s">
        <v>14</v>
      </c>
      <c r="F242" t="s">
        <v>14</v>
      </c>
      <c r="G242" t="s">
        <v>14</v>
      </c>
      <c r="H242" t="s">
        <v>14</v>
      </c>
      <c r="I242" t="s">
        <v>14</v>
      </c>
    </row>
    <row r="243" spans="1:9" x14ac:dyDescent="0.25">
      <c r="C243" s="9">
        <f>SUM(C237:C242)</f>
        <v>9716.6999999999989</v>
      </c>
      <c r="D243" s="9">
        <f t="shared" ref="D243:I243" si="25">SUM(D237:D242)</f>
        <v>9716.6999999999989</v>
      </c>
      <c r="E243" s="9">
        <f t="shared" si="25"/>
        <v>1741.25</v>
      </c>
      <c r="F243" s="9">
        <f t="shared" si="25"/>
        <v>-0.3</v>
      </c>
      <c r="G243" s="9">
        <f t="shared" si="25"/>
        <v>-1741.25</v>
      </c>
      <c r="H243" s="9">
        <f t="shared" si="25"/>
        <v>-0.3</v>
      </c>
      <c r="I243" s="9">
        <f t="shared" si="25"/>
        <v>9717</v>
      </c>
    </row>
    <row r="245" spans="1:9" x14ac:dyDescent="0.25">
      <c r="A245" s="6" t="s">
        <v>778</v>
      </c>
    </row>
    <row r="246" spans="1:9" x14ac:dyDescent="0.25">
      <c r="A246" t="s">
        <v>779</v>
      </c>
      <c r="B246" t="s">
        <v>780</v>
      </c>
      <c r="C246" s="7">
        <v>1943.34</v>
      </c>
      <c r="D246" s="7">
        <v>1943.34</v>
      </c>
      <c r="E246" s="7">
        <v>348.25</v>
      </c>
      <c r="F246" s="7">
        <v>0.14000000000000001</v>
      </c>
      <c r="G246" s="8">
        <v>-348.25</v>
      </c>
      <c r="H246" s="7">
        <v>0.14000000000000001</v>
      </c>
      <c r="I246" s="7">
        <v>1943.2</v>
      </c>
    </row>
    <row r="247" spans="1:9" x14ac:dyDescent="0.25">
      <c r="A247" t="s">
        <v>781</v>
      </c>
      <c r="B247" t="s">
        <v>782</v>
      </c>
      <c r="C247" s="7">
        <v>1943.34</v>
      </c>
      <c r="D247" s="7">
        <v>1943.34</v>
      </c>
      <c r="E247" s="7">
        <v>348.25</v>
      </c>
      <c r="F247" s="8">
        <v>-0.06</v>
      </c>
      <c r="G247" s="8">
        <v>-348.25</v>
      </c>
      <c r="H247" s="8">
        <v>-0.06</v>
      </c>
      <c r="I247" s="7">
        <v>1943.4</v>
      </c>
    </row>
    <row r="248" spans="1:9" x14ac:dyDescent="0.25">
      <c r="A248" t="s">
        <v>13</v>
      </c>
      <c r="C248" t="s">
        <v>14</v>
      </c>
      <c r="D248" t="s">
        <v>14</v>
      </c>
      <c r="E248" t="s">
        <v>14</v>
      </c>
      <c r="F248" t="s">
        <v>14</v>
      </c>
      <c r="G248" t="s">
        <v>14</v>
      </c>
      <c r="H248" t="s">
        <v>14</v>
      </c>
      <c r="I248" t="s">
        <v>14</v>
      </c>
    </row>
    <row r="249" spans="1:9" x14ac:dyDescent="0.25">
      <c r="C249" s="9">
        <f>SUM(C246:C248)</f>
        <v>3886.68</v>
      </c>
      <c r="D249" s="9">
        <f t="shared" ref="D249:I249" si="26">SUM(D246:D248)</f>
        <v>3886.68</v>
      </c>
      <c r="E249" s="9">
        <f t="shared" si="26"/>
        <v>696.5</v>
      </c>
      <c r="F249" s="9">
        <f t="shared" si="26"/>
        <v>8.0000000000000016E-2</v>
      </c>
      <c r="G249" s="9">
        <f t="shared" si="26"/>
        <v>-696.5</v>
      </c>
      <c r="H249" s="9">
        <f t="shared" si="26"/>
        <v>8.0000000000000016E-2</v>
      </c>
      <c r="I249" s="9">
        <f t="shared" si="26"/>
        <v>3886.6000000000004</v>
      </c>
    </row>
    <row r="251" spans="1:9" x14ac:dyDescent="0.25">
      <c r="A251" s="6" t="s">
        <v>783</v>
      </c>
    </row>
    <row r="252" spans="1:9" x14ac:dyDescent="0.25">
      <c r="A252" t="s">
        <v>784</v>
      </c>
      <c r="B252" t="s">
        <v>785</v>
      </c>
      <c r="C252" s="7">
        <v>1943.34</v>
      </c>
      <c r="D252" s="7">
        <v>1943.34</v>
      </c>
      <c r="E252" s="7">
        <v>348.25</v>
      </c>
      <c r="F252" s="8">
        <v>-0.06</v>
      </c>
      <c r="G252" s="8">
        <v>-348.25</v>
      </c>
      <c r="H252" s="8">
        <v>-0.06</v>
      </c>
      <c r="I252" s="7">
        <v>1943.4</v>
      </c>
    </row>
    <row r="253" spans="1:9" x14ac:dyDescent="0.25">
      <c r="A253" t="s">
        <v>786</v>
      </c>
      <c r="B253" t="s">
        <v>787</v>
      </c>
      <c r="C253" s="7">
        <v>1943.34</v>
      </c>
      <c r="D253" s="7">
        <v>1943.34</v>
      </c>
      <c r="E253" s="7">
        <v>348.25</v>
      </c>
      <c r="F253" s="8">
        <v>-0.06</v>
      </c>
      <c r="G253" s="8">
        <v>-348.25</v>
      </c>
      <c r="H253" s="8">
        <v>-0.06</v>
      </c>
      <c r="I253" s="7">
        <v>1943.4</v>
      </c>
    </row>
    <row r="254" spans="1:9" x14ac:dyDescent="0.25">
      <c r="A254" t="s">
        <v>13</v>
      </c>
      <c r="C254" t="s">
        <v>14</v>
      </c>
      <c r="D254" t="s">
        <v>14</v>
      </c>
      <c r="E254" t="s">
        <v>14</v>
      </c>
      <c r="F254" t="s">
        <v>14</v>
      </c>
      <c r="G254" t="s">
        <v>14</v>
      </c>
      <c r="H254" t="s">
        <v>14</v>
      </c>
      <c r="I254" t="s">
        <v>14</v>
      </c>
    </row>
    <row r="255" spans="1:9" x14ac:dyDescent="0.25">
      <c r="C255" s="9">
        <f>SUM(C252:C254)</f>
        <v>3886.68</v>
      </c>
      <c r="D255" s="9">
        <f t="shared" ref="D255:I255" si="27">SUM(D252:D254)</f>
        <v>3886.68</v>
      </c>
      <c r="E255" s="9">
        <f t="shared" si="27"/>
        <v>696.5</v>
      </c>
      <c r="F255" s="9">
        <f t="shared" si="27"/>
        <v>-0.12</v>
      </c>
      <c r="G255" s="9">
        <f t="shared" si="27"/>
        <v>-696.5</v>
      </c>
      <c r="H255" s="9">
        <f t="shared" si="27"/>
        <v>-0.12</v>
      </c>
      <c r="I255" s="9">
        <f t="shared" si="27"/>
        <v>3886.8</v>
      </c>
    </row>
    <row r="257" spans="1:9" x14ac:dyDescent="0.25">
      <c r="A257" s="6" t="s">
        <v>788</v>
      </c>
    </row>
    <row r="258" spans="1:9" x14ac:dyDescent="0.25">
      <c r="A258" t="s">
        <v>789</v>
      </c>
      <c r="B258" t="s">
        <v>790</v>
      </c>
      <c r="C258" s="7">
        <v>1943.34</v>
      </c>
      <c r="D258" s="7">
        <v>1943.34</v>
      </c>
      <c r="E258" s="7">
        <v>348.25</v>
      </c>
      <c r="F258" s="8">
        <v>-0.06</v>
      </c>
      <c r="G258" s="8">
        <v>-348.25</v>
      </c>
      <c r="H258" s="8">
        <v>-0.06</v>
      </c>
      <c r="I258" s="7">
        <v>1943.4</v>
      </c>
    </row>
    <row r="259" spans="1:9" x14ac:dyDescent="0.25">
      <c r="A259" t="s">
        <v>791</v>
      </c>
      <c r="B259" t="s">
        <v>792</v>
      </c>
      <c r="C259" s="7">
        <v>1943.34</v>
      </c>
      <c r="D259" s="7">
        <v>1943.34</v>
      </c>
      <c r="E259" s="7">
        <v>348.25</v>
      </c>
      <c r="F259" s="8">
        <v>-0.06</v>
      </c>
      <c r="G259" s="8">
        <v>-348.25</v>
      </c>
      <c r="H259" s="8">
        <v>-0.06</v>
      </c>
      <c r="I259" s="7">
        <v>1943.4</v>
      </c>
    </row>
    <row r="260" spans="1:9" x14ac:dyDescent="0.25">
      <c r="A260" t="s">
        <v>13</v>
      </c>
      <c r="C260" t="s">
        <v>14</v>
      </c>
      <c r="D260" t="s">
        <v>14</v>
      </c>
      <c r="E260" t="s">
        <v>14</v>
      </c>
      <c r="F260" t="s">
        <v>14</v>
      </c>
      <c r="G260" t="s">
        <v>14</v>
      </c>
      <c r="H260" t="s">
        <v>14</v>
      </c>
      <c r="I260" t="s">
        <v>14</v>
      </c>
    </row>
    <row r="261" spans="1:9" x14ac:dyDescent="0.25">
      <c r="C261" s="9">
        <f>SUM(C258:C260)</f>
        <v>3886.68</v>
      </c>
      <c r="D261" s="9">
        <f t="shared" ref="D261:I261" si="28">SUM(D258:D260)</f>
        <v>3886.68</v>
      </c>
      <c r="E261" s="9">
        <f t="shared" si="28"/>
        <v>696.5</v>
      </c>
      <c r="F261" s="9">
        <f t="shared" si="28"/>
        <v>-0.12</v>
      </c>
      <c r="G261" s="9">
        <f t="shared" si="28"/>
        <v>-696.5</v>
      </c>
      <c r="H261" s="9">
        <f t="shared" si="28"/>
        <v>-0.12</v>
      </c>
      <c r="I261" s="9">
        <f t="shared" si="28"/>
        <v>3886.8</v>
      </c>
    </row>
    <row r="263" spans="1:9" x14ac:dyDescent="0.25">
      <c r="A263" s="6" t="s">
        <v>793</v>
      </c>
    </row>
    <row r="264" spans="1:9" x14ac:dyDescent="0.25">
      <c r="A264" t="s">
        <v>794</v>
      </c>
      <c r="B264" t="s">
        <v>795</v>
      </c>
      <c r="C264" s="7">
        <v>1943.34</v>
      </c>
      <c r="D264" s="7">
        <v>1943.34</v>
      </c>
      <c r="E264" s="7">
        <v>348.25</v>
      </c>
      <c r="F264" s="8">
        <v>-0.06</v>
      </c>
      <c r="G264" s="8">
        <v>-348.25</v>
      </c>
      <c r="H264" s="8">
        <v>-0.06</v>
      </c>
      <c r="I264" s="7">
        <v>1943.4</v>
      </c>
    </row>
    <row r="265" spans="1:9" x14ac:dyDescent="0.25">
      <c r="A265" t="s">
        <v>796</v>
      </c>
      <c r="B265" t="s">
        <v>797</v>
      </c>
      <c r="C265" s="7">
        <v>1943.34</v>
      </c>
      <c r="D265" s="7">
        <v>1943.34</v>
      </c>
      <c r="E265" s="7">
        <v>348.25</v>
      </c>
      <c r="F265" s="8">
        <v>-0.06</v>
      </c>
      <c r="G265" s="8">
        <v>-348.25</v>
      </c>
      <c r="H265" s="8">
        <v>-0.06</v>
      </c>
      <c r="I265" s="7">
        <v>1943.4</v>
      </c>
    </row>
    <row r="266" spans="1:9" x14ac:dyDescent="0.25">
      <c r="A266" t="s">
        <v>798</v>
      </c>
      <c r="B266" t="s">
        <v>799</v>
      </c>
      <c r="C266" s="7">
        <v>1943.34</v>
      </c>
      <c r="D266" s="7">
        <v>1943.34</v>
      </c>
      <c r="E266" s="7">
        <v>348.25</v>
      </c>
      <c r="F266" s="8">
        <v>-0.06</v>
      </c>
      <c r="G266" s="8">
        <v>-348.25</v>
      </c>
      <c r="H266" s="8">
        <v>-0.06</v>
      </c>
      <c r="I266" s="7">
        <v>1943.4</v>
      </c>
    </row>
    <row r="267" spans="1:9" x14ac:dyDescent="0.25">
      <c r="A267" t="s">
        <v>800</v>
      </c>
      <c r="B267" t="s">
        <v>801</v>
      </c>
      <c r="C267" s="7">
        <v>1943.34</v>
      </c>
      <c r="D267" s="7">
        <v>1943.34</v>
      </c>
      <c r="E267" s="7">
        <v>348.25</v>
      </c>
      <c r="F267" s="8">
        <v>-0.06</v>
      </c>
      <c r="G267" s="8">
        <v>-348.25</v>
      </c>
      <c r="H267" s="8">
        <v>-0.06</v>
      </c>
      <c r="I267" s="7">
        <v>1943.4</v>
      </c>
    </row>
    <row r="268" spans="1:9" x14ac:dyDescent="0.25">
      <c r="A268" t="s">
        <v>802</v>
      </c>
      <c r="B268" t="s">
        <v>803</v>
      </c>
      <c r="C268" s="7">
        <v>1943.34</v>
      </c>
      <c r="D268" s="7">
        <v>1943.34</v>
      </c>
      <c r="E268" s="7">
        <v>348.25</v>
      </c>
      <c r="F268" s="8">
        <v>-0.06</v>
      </c>
      <c r="G268" s="8">
        <v>-348.25</v>
      </c>
      <c r="H268" s="8">
        <v>-0.06</v>
      </c>
      <c r="I268" s="7">
        <v>1943.4</v>
      </c>
    </row>
    <row r="269" spans="1:9" x14ac:dyDescent="0.25">
      <c r="A269" t="s">
        <v>804</v>
      </c>
      <c r="B269" t="s">
        <v>805</v>
      </c>
      <c r="C269" s="7">
        <v>1943.34</v>
      </c>
      <c r="D269" s="7">
        <v>1943.34</v>
      </c>
      <c r="E269" s="7">
        <v>348.25</v>
      </c>
      <c r="F269" s="8">
        <v>-0.06</v>
      </c>
      <c r="G269" s="8">
        <v>-348.25</v>
      </c>
      <c r="H269" s="8">
        <v>-0.06</v>
      </c>
      <c r="I269" s="7">
        <v>1943.4</v>
      </c>
    </row>
    <row r="270" spans="1:9" x14ac:dyDescent="0.25">
      <c r="A270" t="s">
        <v>13</v>
      </c>
      <c r="C270" t="s">
        <v>14</v>
      </c>
      <c r="D270" t="s">
        <v>14</v>
      </c>
      <c r="E270" t="s">
        <v>14</v>
      </c>
      <c r="F270" t="s">
        <v>14</v>
      </c>
      <c r="G270" t="s">
        <v>14</v>
      </c>
      <c r="H270" t="s">
        <v>14</v>
      </c>
      <c r="I270" t="s">
        <v>14</v>
      </c>
    </row>
    <row r="271" spans="1:9" x14ac:dyDescent="0.25">
      <c r="C271" s="9">
        <f>SUM(C264:C270)</f>
        <v>11660.039999999999</v>
      </c>
      <c r="D271" s="9">
        <f t="shared" ref="D271:I271" si="29">SUM(D264:D270)</f>
        <v>11660.039999999999</v>
      </c>
      <c r="E271" s="9">
        <f t="shared" si="29"/>
        <v>2089.5</v>
      </c>
      <c r="F271" s="9">
        <f t="shared" si="29"/>
        <v>-0.36</v>
      </c>
      <c r="G271" s="9">
        <f t="shared" si="29"/>
        <v>-2089.5</v>
      </c>
      <c r="H271" s="9">
        <f t="shared" si="29"/>
        <v>-0.36</v>
      </c>
      <c r="I271" s="9">
        <f t="shared" si="29"/>
        <v>11660.4</v>
      </c>
    </row>
    <row r="273" spans="1:9" x14ac:dyDescent="0.25">
      <c r="A273" s="6" t="s">
        <v>806</v>
      </c>
    </row>
    <row r="274" spans="1:9" x14ac:dyDescent="0.25">
      <c r="A274" t="s">
        <v>807</v>
      </c>
      <c r="B274" t="s">
        <v>808</v>
      </c>
      <c r="C274" s="7">
        <v>1943.34</v>
      </c>
      <c r="D274" s="7">
        <v>1943.34</v>
      </c>
      <c r="E274" s="7">
        <v>348.25</v>
      </c>
      <c r="F274" s="8">
        <v>-0.06</v>
      </c>
      <c r="G274" s="8">
        <v>-348.25</v>
      </c>
      <c r="H274" s="8">
        <v>-0.06</v>
      </c>
      <c r="I274" s="7">
        <v>1943.4</v>
      </c>
    </row>
    <row r="275" spans="1:9" x14ac:dyDescent="0.25">
      <c r="A275" t="s">
        <v>809</v>
      </c>
      <c r="B275" t="s">
        <v>810</v>
      </c>
      <c r="C275" s="7">
        <v>1943.34</v>
      </c>
      <c r="D275" s="7">
        <v>1943.34</v>
      </c>
      <c r="E275" s="7">
        <v>348.25</v>
      </c>
      <c r="F275" s="8">
        <v>-0.06</v>
      </c>
      <c r="G275" s="8">
        <v>-348.25</v>
      </c>
      <c r="H275" s="8">
        <v>-0.06</v>
      </c>
      <c r="I275" s="7">
        <v>1943.4</v>
      </c>
    </row>
    <row r="276" spans="1:9" x14ac:dyDescent="0.25">
      <c r="A276" t="s">
        <v>811</v>
      </c>
      <c r="B276" t="s">
        <v>812</v>
      </c>
      <c r="C276" s="7">
        <v>1943.34</v>
      </c>
      <c r="D276" s="7">
        <v>1943.34</v>
      </c>
      <c r="E276" s="7">
        <v>348.25</v>
      </c>
      <c r="F276" s="8">
        <v>-0.06</v>
      </c>
      <c r="G276" s="8">
        <v>-348.25</v>
      </c>
      <c r="H276" s="8">
        <v>-0.06</v>
      </c>
      <c r="I276" s="7">
        <v>1943.4</v>
      </c>
    </row>
    <row r="277" spans="1:9" x14ac:dyDescent="0.25">
      <c r="A277" t="s">
        <v>813</v>
      </c>
      <c r="B277" t="s">
        <v>814</v>
      </c>
      <c r="C277" s="7">
        <v>1943.34</v>
      </c>
      <c r="D277" s="7">
        <v>1943.34</v>
      </c>
      <c r="E277" s="7">
        <v>348.25</v>
      </c>
      <c r="F277" s="8">
        <v>-0.06</v>
      </c>
      <c r="G277" s="8">
        <v>-348.25</v>
      </c>
      <c r="H277" s="8">
        <v>-0.06</v>
      </c>
      <c r="I277" s="7">
        <v>1943.4</v>
      </c>
    </row>
    <row r="278" spans="1:9" x14ac:dyDescent="0.25">
      <c r="A278" t="s">
        <v>815</v>
      </c>
      <c r="B278" t="s">
        <v>816</v>
      </c>
      <c r="C278" s="7">
        <v>1943.34</v>
      </c>
      <c r="D278" s="7">
        <v>1943.34</v>
      </c>
      <c r="E278" s="7">
        <v>348.25</v>
      </c>
      <c r="F278" s="8">
        <v>-0.06</v>
      </c>
      <c r="G278" s="8">
        <v>-348.25</v>
      </c>
      <c r="H278" s="8">
        <v>-0.06</v>
      </c>
      <c r="I278" s="7">
        <v>1943.4</v>
      </c>
    </row>
    <row r="279" spans="1:9" x14ac:dyDescent="0.25">
      <c r="A279" t="s">
        <v>817</v>
      </c>
      <c r="B279" t="s">
        <v>818</v>
      </c>
      <c r="C279" s="7">
        <v>1943.34</v>
      </c>
      <c r="D279" s="7">
        <v>1943.34</v>
      </c>
      <c r="E279" s="7">
        <v>348.25</v>
      </c>
      <c r="F279" s="8">
        <v>-0.06</v>
      </c>
      <c r="G279" s="8">
        <v>-348.25</v>
      </c>
      <c r="H279" s="8">
        <v>-0.06</v>
      </c>
      <c r="I279" s="7">
        <v>1943.4</v>
      </c>
    </row>
    <row r="280" spans="1:9" x14ac:dyDescent="0.25">
      <c r="A280" t="s">
        <v>13</v>
      </c>
      <c r="C280" t="s">
        <v>14</v>
      </c>
      <c r="D280" t="s">
        <v>14</v>
      </c>
      <c r="E280" t="s">
        <v>14</v>
      </c>
      <c r="F280" t="s">
        <v>14</v>
      </c>
      <c r="G280" t="s">
        <v>14</v>
      </c>
      <c r="H280" t="s">
        <v>14</v>
      </c>
      <c r="I280" t="s">
        <v>14</v>
      </c>
    </row>
    <row r="281" spans="1:9" x14ac:dyDescent="0.25">
      <c r="C281" s="9">
        <f>SUM(C274:C280)</f>
        <v>11660.039999999999</v>
      </c>
      <c r="D281" s="9">
        <f t="shared" ref="D281:I281" si="30">SUM(D274:D280)</f>
        <v>11660.039999999999</v>
      </c>
      <c r="E281" s="9">
        <f t="shared" si="30"/>
        <v>2089.5</v>
      </c>
      <c r="F281" s="9">
        <f t="shared" si="30"/>
        <v>-0.36</v>
      </c>
      <c r="G281" s="9">
        <f t="shared" si="30"/>
        <v>-2089.5</v>
      </c>
      <c r="H281" s="9">
        <f t="shared" si="30"/>
        <v>-0.36</v>
      </c>
      <c r="I281" s="9">
        <f t="shared" si="30"/>
        <v>11660.4</v>
      </c>
    </row>
    <row r="283" spans="1:9" x14ac:dyDescent="0.25">
      <c r="A283" s="6" t="s">
        <v>819</v>
      </c>
    </row>
    <row r="284" spans="1:9" x14ac:dyDescent="0.25">
      <c r="A284" t="s">
        <v>820</v>
      </c>
      <c r="B284" t="s">
        <v>821</v>
      </c>
      <c r="C284" s="7">
        <v>1943.34</v>
      </c>
      <c r="D284" s="7">
        <v>1943.34</v>
      </c>
      <c r="E284" s="7">
        <v>348.25</v>
      </c>
      <c r="F284" s="8">
        <v>-0.06</v>
      </c>
      <c r="G284" s="8">
        <v>-348.25</v>
      </c>
      <c r="H284" s="8">
        <v>-0.06</v>
      </c>
      <c r="I284" s="7">
        <v>1943.4</v>
      </c>
    </row>
    <row r="285" spans="1:9" x14ac:dyDescent="0.25">
      <c r="A285" t="s">
        <v>822</v>
      </c>
      <c r="B285" t="s">
        <v>823</v>
      </c>
      <c r="C285" s="7">
        <v>1943.34</v>
      </c>
      <c r="D285" s="7">
        <v>1943.34</v>
      </c>
      <c r="E285" s="7">
        <v>348.25</v>
      </c>
      <c r="F285" s="8">
        <v>-0.06</v>
      </c>
      <c r="G285" s="8">
        <v>-348.25</v>
      </c>
      <c r="H285" s="8">
        <v>-0.06</v>
      </c>
      <c r="I285" s="7">
        <v>1943.4</v>
      </c>
    </row>
    <row r="286" spans="1:9" x14ac:dyDescent="0.25">
      <c r="A286" t="s">
        <v>824</v>
      </c>
      <c r="B286" t="s">
        <v>825</v>
      </c>
      <c r="C286" s="7">
        <v>1943.34</v>
      </c>
      <c r="D286" s="7">
        <v>1943.34</v>
      </c>
      <c r="E286" s="7">
        <v>348.25</v>
      </c>
      <c r="F286" s="8">
        <v>-0.06</v>
      </c>
      <c r="G286" s="8">
        <v>-348.25</v>
      </c>
      <c r="H286" s="8">
        <v>-0.06</v>
      </c>
      <c r="I286" s="7">
        <v>1943.4</v>
      </c>
    </row>
    <row r="287" spans="1:9" x14ac:dyDescent="0.25">
      <c r="A287" t="s">
        <v>826</v>
      </c>
      <c r="B287" t="s">
        <v>827</v>
      </c>
      <c r="C287" s="7">
        <v>1943.34</v>
      </c>
      <c r="D287" s="7">
        <v>1943.34</v>
      </c>
      <c r="E287" s="7">
        <v>348.25</v>
      </c>
      <c r="F287" s="8">
        <v>-0.06</v>
      </c>
      <c r="G287" s="8">
        <v>-348.25</v>
      </c>
      <c r="H287" s="8">
        <v>-0.06</v>
      </c>
      <c r="I287" s="7">
        <v>1943.4</v>
      </c>
    </row>
    <row r="288" spans="1:9" x14ac:dyDescent="0.25">
      <c r="A288" t="s">
        <v>828</v>
      </c>
      <c r="B288" t="s">
        <v>829</v>
      </c>
      <c r="C288" s="7">
        <v>1943.34</v>
      </c>
      <c r="D288" s="7">
        <v>1943.34</v>
      </c>
      <c r="E288" s="7">
        <v>348.25</v>
      </c>
      <c r="F288" s="8">
        <v>-0.06</v>
      </c>
      <c r="G288" s="8">
        <v>-348.25</v>
      </c>
      <c r="H288" s="8">
        <v>-0.06</v>
      </c>
      <c r="I288" s="7">
        <v>1943.4</v>
      </c>
    </row>
    <row r="289" spans="1:9" x14ac:dyDescent="0.25">
      <c r="A289" t="s">
        <v>830</v>
      </c>
      <c r="B289" t="s">
        <v>831</v>
      </c>
      <c r="C289" s="7">
        <v>1309.6400000000001</v>
      </c>
      <c r="D289" s="7">
        <v>1309.6400000000001</v>
      </c>
      <c r="E289" s="7">
        <v>0</v>
      </c>
      <c r="F289" s="7">
        <v>0.04</v>
      </c>
      <c r="G289" s="7">
        <v>0</v>
      </c>
      <c r="H289" s="7">
        <v>0.04</v>
      </c>
      <c r="I289" s="7">
        <v>1309.5999999999999</v>
      </c>
    </row>
    <row r="290" spans="1:9" x14ac:dyDescent="0.25">
      <c r="A290" t="s">
        <v>13</v>
      </c>
      <c r="C290" t="s">
        <v>14</v>
      </c>
      <c r="D290" t="s">
        <v>14</v>
      </c>
      <c r="E290" t="s">
        <v>14</v>
      </c>
      <c r="F290" t="s">
        <v>14</v>
      </c>
      <c r="G290" t="s">
        <v>14</v>
      </c>
      <c r="H290" t="s">
        <v>14</v>
      </c>
      <c r="I290" t="s">
        <v>14</v>
      </c>
    </row>
    <row r="291" spans="1:9" x14ac:dyDescent="0.25">
      <c r="C291" s="9">
        <f>SUM(C284:C290)</f>
        <v>11026.339999999998</v>
      </c>
      <c r="D291" s="9">
        <f t="shared" ref="D291:I291" si="31">SUM(D284:D290)</f>
        <v>11026.339999999998</v>
      </c>
      <c r="E291" s="9">
        <f t="shared" si="31"/>
        <v>1741.25</v>
      </c>
      <c r="F291" s="9">
        <f t="shared" si="31"/>
        <v>-0.26</v>
      </c>
      <c r="G291" s="9">
        <f t="shared" si="31"/>
        <v>-1741.25</v>
      </c>
      <c r="H291" s="9">
        <f t="shared" si="31"/>
        <v>-0.26</v>
      </c>
      <c r="I291" s="9">
        <f t="shared" si="31"/>
        <v>11026.6</v>
      </c>
    </row>
    <row r="293" spans="1:9" x14ac:dyDescent="0.25">
      <c r="A293" s="6" t="s">
        <v>832</v>
      </c>
    </row>
    <row r="294" spans="1:9" x14ac:dyDescent="0.25">
      <c r="A294" t="s">
        <v>833</v>
      </c>
      <c r="B294" t="s">
        <v>834</v>
      </c>
      <c r="C294" s="7">
        <v>1943.34</v>
      </c>
      <c r="D294" s="7">
        <v>1943.34</v>
      </c>
      <c r="E294" s="7">
        <v>348.25</v>
      </c>
      <c r="F294" s="8">
        <v>-0.06</v>
      </c>
      <c r="G294" s="8">
        <v>-348.25</v>
      </c>
      <c r="H294" s="8">
        <v>-0.06</v>
      </c>
      <c r="I294" s="7">
        <v>1943.4</v>
      </c>
    </row>
    <row r="295" spans="1:9" x14ac:dyDescent="0.25">
      <c r="A295" t="s">
        <v>835</v>
      </c>
      <c r="B295" t="s">
        <v>836</v>
      </c>
      <c r="C295" s="7">
        <v>1943.34</v>
      </c>
      <c r="D295" s="7">
        <v>1943.34</v>
      </c>
      <c r="E295" s="7">
        <v>348.25</v>
      </c>
      <c r="F295" s="8">
        <v>-0.06</v>
      </c>
      <c r="G295" s="8">
        <v>-348.25</v>
      </c>
      <c r="H295" s="8">
        <v>-0.06</v>
      </c>
      <c r="I295" s="7">
        <v>1943.4</v>
      </c>
    </row>
    <row r="296" spans="1:9" x14ac:dyDescent="0.25">
      <c r="A296" t="s">
        <v>837</v>
      </c>
      <c r="B296" t="s">
        <v>838</v>
      </c>
      <c r="C296" s="7">
        <v>1943.34</v>
      </c>
      <c r="D296" s="7">
        <v>1943.34</v>
      </c>
      <c r="E296" s="7">
        <v>348.25</v>
      </c>
      <c r="F296" s="8">
        <v>-0.06</v>
      </c>
      <c r="G296" s="8">
        <v>-348.25</v>
      </c>
      <c r="H296" s="8">
        <v>-0.06</v>
      </c>
      <c r="I296" s="7">
        <v>1943.4</v>
      </c>
    </row>
    <row r="297" spans="1:9" x14ac:dyDescent="0.25">
      <c r="A297" t="s">
        <v>839</v>
      </c>
      <c r="B297" t="s">
        <v>840</v>
      </c>
      <c r="C297" s="7">
        <v>1943.34</v>
      </c>
      <c r="D297" s="7">
        <v>1943.34</v>
      </c>
      <c r="E297" s="7">
        <v>348.25</v>
      </c>
      <c r="F297" s="8">
        <v>-0.06</v>
      </c>
      <c r="G297" s="8">
        <v>-348.25</v>
      </c>
      <c r="H297" s="8">
        <v>-0.06</v>
      </c>
      <c r="I297" s="7">
        <v>1943.4</v>
      </c>
    </row>
    <row r="298" spans="1:9" x14ac:dyDescent="0.25">
      <c r="A298" t="s">
        <v>841</v>
      </c>
      <c r="B298" t="s">
        <v>842</v>
      </c>
      <c r="C298" s="7">
        <v>1943.34</v>
      </c>
      <c r="D298" s="7">
        <v>1943.34</v>
      </c>
      <c r="E298" s="7">
        <v>348.25</v>
      </c>
      <c r="F298" s="8">
        <v>-0.06</v>
      </c>
      <c r="G298" s="8">
        <v>-348.25</v>
      </c>
      <c r="H298" s="8">
        <v>-0.06</v>
      </c>
      <c r="I298" s="7">
        <v>1943.4</v>
      </c>
    </row>
    <row r="299" spans="1:9" x14ac:dyDescent="0.25">
      <c r="A299" t="s">
        <v>13</v>
      </c>
      <c r="C299" t="s">
        <v>14</v>
      </c>
      <c r="D299" t="s">
        <v>14</v>
      </c>
      <c r="E299" t="s">
        <v>14</v>
      </c>
      <c r="F299" t="s">
        <v>14</v>
      </c>
      <c r="G299" t="s">
        <v>14</v>
      </c>
      <c r="H299" t="s">
        <v>14</v>
      </c>
      <c r="I299" t="s">
        <v>14</v>
      </c>
    </row>
    <row r="300" spans="1:9" x14ac:dyDescent="0.25">
      <c r="C300" s="9">
        <f>SUM(C294:C299)</f>
        <v>9716.6999999999989</v>
      </c>
      <c r="D300" s="9">
        <f t="shared" ref="D300:I300" si="32">SUM(D294:D299)</f>
        <v>9716.6999999999989</v>
      </c>
      <c r="E300" s="9">
        <f t="shared" si="32"/>
        <v>1741.25</v>
      </c>
      <c r="F300" s="9">
        <f t="shared" si="32"/>
        <v>-0.3</v>
      </c>
      <c r="G300" s="9">
        <f t="shared" si="32"/>
        <v>-1741.25</v>
      </c>
      <c r="H300" s="9">
        <f t="shared" si="32"/>
        <v>-0.3</v>
      </c>
      <c r="I300" s="9">
        <f t="shared" si="32"/>
        <v>9717</v>
      </c>
    </row>
    <row r="302" spans="1:9" x14ac:dyDescent="0.25">
      <c r="A302" s="6" t="s">
        <v>843</v>
      </c>
    </row>
    <row r="303" spans="1:9" x14ac:dyDescent="0.25">
      <c r="A303" t="s">
        <v>844</v>
      </c>
      <c r="B303" t="s">
        <v>845</v>
      </c>
      <c r="C303" s="7">
        <v>1943.34</v>
      </c>
      <c r="D303" s="7">
        <v>1943.34</v>
      </c>
      <c r="E303" s="7">
        <v>348.25</v>
      </c>
      <c r="F303" s="8">
        <v>-0.06</v>
      </c>
      <c r="G303" s="8">
        <v>-348.25</v>
      </c>
      <c r="H303" s="8">
        <v>-0.06</v>
      </c>
      <c r="I303" s="7">
        <v>1943.4</v>
      </c>
    </row>
    <row r="304" spans="1:9" x14ac:dyDescent="0.25">
      <c r="A304" t="s">
        <v>846</v>
      </c>
      <c r="B304" t="s">
        <v>847</v>
      </c>
      <c r="C304" s="7">
        <v>1943.34</v>
      </c>
      <c r="D304" s="7">
        <v>1943.34</v>
      </c>
      <c r="E304" s="7">
        <v>348.25</v>
      </c>
      <c r="F304" s="8">
        <v>-0.06</v>
      </c>
      <c r="G304" s="8">
        <v>-348.25</v>
      </c>
      <c r="H304" s="8">
        <v>-0.06</v>
      </c>
      <c r="I304" s="7">
        <v>1943.4</v>
      </c>
    </row>
    <row r="305" spans="1:9" x14ac:dyDescent="0.25">
      <c r="A305" t="s">
        <v>13</v>
      </c>
      <c r="C305" t="s">
        <v>14</v>
      </c>
      <c r="D305" t="s">
        <v>14</v>
      </c>
      <c r="E305" t="s">
        <v>14</v>
      </c>
      <c r="F305" t="s">
        <v>14</v>
      </c>
      <c r="G305" t="s">
        <v>14</v>
      </c>
      <c r="H305" t="s">
        <v>14</v>
      </c>
      <c r="I305" t="s">
        <v>14</v>
      </c>
    </row>
    <row r="306" spans="1:9" x14ac:dyDescent="0.25">
      <c r="C306" s="9">
        <f>SUM(C303:C305)</f>
        <v>3886.68</v>
      </c>
      <c r="D306" s="9">
        <f t="shared" ref="D306:I306" si="33">SUM(D303:D305)</f>
        <v>3886.68</v>
      </c>
      <c r="E306" s="9">
        <f t="shared" si="33"/>
        <v>696.5</v>
      </c>
      <c r="F306" s="9">
        <f t="shared" si="33"/>
        <v>-0.12</v>
      </c>
      <c r="G306" s="9">
        <f t="shared" si="33"/>
        <v>-696.5</v>
      </c>
      <c r="H306" s="9">
        <f t="shared" si="33"/>
        <v>-0.12</v>
      </c>
      <c r="I306" s="9">
        <f t="shared" si="33"/>
        <v>3886.8</v>
      </c>
    </row>
    <row r="308" spans="1:9" x14ac:dyDescent="0.25">
      <c r="A308" s="6" t="s">
        <v>848</v>
      </c>
    </row>
    <row r="309" spans="1:9" x14ac:dyDescent="0.25">
      <c r="A309" t="s">
        <v>849</v>
      </c>
      <c r="B309" t="s">
        <v>850</v>
      </c>
      <c r="C309" s="7">
        <v>1943.34</v>
      </c>
      <c r="D309" s="7">
        <v>1943.34</v>
      </c>
      <c r="E309" s="7">
        <v>348.25</v>
      </c>
      <c r="F309" s="8">
        <v>-0.06</v>
      </c>
      <c r="G309" s="8">
        <v>-348.25</v>
      </c>
      <c r="H309" s="8">
        <v>-0.06</v>
      </c>
      <c r="I309" s="7">
        <v>1943.4</v>
      </c>
    </row>
    <row r="310" spans="1:9" x14ac:dyDescent="0.25">
      <c r="A310" t="s">
        <v>851</v>
      </c>
      <c r="B310" t="s">
        <v>852</v>
      </c>
      <c r="C310" s="7">
        <v>1943.34</v>
      </c>
      <c r="D310" s="7">
        <v>1943.34</v>
      </c>
      <c r="E310" s="7">
        <v>348.25</v>
      </c>
      <c r="F310" s="8">
        <v>-0.06</v>
      </c>
      <c r="G310" s="8">
        <v>-348.25</v>
      </c>
      <c r="H310" s="8">
        <v>-0.06</v>
      </c>
      <c r="I310" s="7">
        <v>1943.4</v>
      </c>
    </row>
    <row r="311" spans="1:9" x14ac:dyDescent="0.25">
      <c r="A311" t="s">
        <v>853</v>
      </c>
      <c r="B311" t="s">
        <v>854</v>
      </c>
      <c r="C311" s="7">
        <v>1943.34</v>
      </c>
      <c r="D311" s="7">
        <v>1943.34</v>
      </c>
      <c r="E311" s="7">
        <v>348.25</v>
      </c>
      <c r="F311" s="8">
        <v>-0.06</v>
      </c>
      <c r="G311" s="8">
        <v>-348.25</v>
      </c>
      <c r="H311" s="8">
        <v>-0.06</v>
      </c>
      <c r="I311" s="7">
        <v>1943.4</v>
      </c>
    </row>
    <row r="312" spans="1:9" x14ac:dyDescent="0.25">
      <c r="A312" t="s">
        <v>855</v>
      </c>
      <c r="B312" t="s">
        <v>856</v>
      </c>
      <c r="C312" s="7">
        <v>1943.34</v>
      </c>
      <c r="D312" s="7">
        <v>1943.34</v>
      </c>
      <c r="E312" s="7">
        <v>348.25</v>
      </c>
      <c r="F312" s="8">
        <v>-0.06</v>
      </c>
      <c r="G312" s="8">
        <v>-348.25</v>
      </c>
      <c r="H312" s="8">
        <v>-0.06</v>
      </c>
      <c r="I312" s="7">
        <v>1943.4</v>
      </c>
    </row>
    <row r="313" spans="1:9" x14ac:dyDescent="0.25">
      <c r="A313" t="s">
        <v>857</v>
      </c>
      <c r="B313" t="s">
        <v>858</v>
      </c>
      <c r="C313" s="7">
        <v>1943.34</v>
      </c>
      <c r="D313" s="7">
        <v>1943.34</v>
      </c>
      <c r="E313" s="7">
        <v>348.25</v>
      </c>
      <c r="F313" s="8">
        <v>-0.06</v>
      </c>
      <c r="G313" s="8">
        <v>-348.25</v>
      </c>
      <c r="H313" s="8">
        <v>-0.06</v>
      </c>
      <c r="I313" s="7">
        <v>1943.4</v>
      </c>
    </row>
    <row r="314" spans="1:9" x14ac:dyDescent="0.25">
      <c r="A314" t="s">
        <v>859</v>
      </c>
      <c r="B314" t="s">
        <v>860</v>
      </c>
      <c r="C314" s="7">
        <v>1943.34</v>
      </c>
      <c r="D314" s="7">
        <v>1943.34</v>
      </c>
      <c r="E314" s="7">
        <v>348.25</v>
      </c>
      <c r="F314" s="8">
        <v>-0.06</v>
      </c>
      <c r="G314" s="8">
        <v>-348.25</v>
      </c>
      <c r="H314" s="8">
        <v>-0.06</v>
      </c>
      <c r="I314" s="7">
        <v>1943.4</v>
      </c>
    </row>
    <row r="315" spans="1:9" x14ac:dyDescent="0.25">
      <c r="A315" t="s">
        <v>13</v>
      </c>
      <c r="C315" t="s">
        <v>14</v>
      </c>
      <c r="D315" t="s">
        <v>14</v>
      </c>
      <c r="E315" t="s">
        <v>14</v>
      </c>
      <c r="F315" t="s">
        <v>14</v>
      </c>
      <c r="G315" t="s">
        <v>14</v>
      </c>
      <c r="H315" t="s">
        <v>14</v>
      </c>
      <c r="I315" t="s">
        <v>14</v>
      </c>
    </row>
    <row r="316" spans="1:9" x14ac:dyDescent="0.25">
      <c r="C316" s="9">
        <f>SUM(C309:C315)</f>
        <v>11660.039999999999</v>
      </c>
      <c r="D316" s="9">
        <f t="shared" ref="D316:I316" si="34">SUM(D309:D315)</f>
        <v>11660.039999999999</v>
      </c>
      <c r="E316" s="9">
        <f t="shared" si="34"/>
        <v>2089.5</v>
      </c>
      <c r="F316" s="9">
        <f t="shared" si="34"/>
        <v>-0.36</v>
      </c>
      <c r="G316" s="9">
        <f t="shared" si="34"/>
        <v>-2089.5</v>
      </c>
      <c r="H316" s="9">
        <f t="shared" si="34"/>
        <v>-0.36</v>
      </c>
      <c r="I316" s="9">
        <f t="shared" si="34"/>
        <v>11660.4</v>
      </c>
    </row>
    <row r="318" spans="1:9" x14ac:dyDescent="0.25">
      <c r="A318" s="6" t="s">
        <v>861</v>
      </c>
    </row>
    <row r="319" spans="1:9" x14ac:dyDescent="0.25">
      <c r="A319" t="s">
        <v>862</v>
      </c>
      <c r="B319" t="s">
        <v>863</v>
      </c>
      <c r="C319" s="7">
        <v>1943.34</v>
      </c>
      <c r="D319" s="7">
        <v>1943.34</v>
      </c>
      <c r="E319" s="7">
        <v>348.25</v>
      </c>
      <c r="F319" s="8">
        <v>-0.06</v>
      </c>
      <c r="G319" s="8">
        <v>-348.25</v>
      </c>
      <c r="H319" s="8">
        <v>-0.06</v>
      </c>
      <c r="I319" s="7">
        <v>1943.4</v>
      </c>
    </row>
    <row r="320" spans="1:9" x14ac:dyDescent="0.25">
      <c r="A320" t="s">
        <v>864</v>
      </c>
      <c r="B320" t="s">
        <v>865</v>
      </c>
      <c r="C320" s="7">
        <v>1943.34</v>
      </c>
      <c r="D320" s="7">
        <v>1943.34</v>
      </c>
      <c r="E320" s="7">
        <v>348.25</v>
      </c>
      <c r="F320" s="8">
        <v>-0.06</v>
      </c>
      <c r="G320" s="8">
        <v>-348.25</v>
      </c>
      <c r="H320" s="8">
        <v>-0.06</v>
      </c>
      <c r="I320" s="7">
        <v>1943.4</v>
      </c>
    </row>
    <row r="321" spans="1:9" x14ac:dyDescent="0.25">
      <c r="A321" t="s">
        <v>866</v>
      </c>
      <c r="B321" t="s">
        <v>867</v>
      </c>
      <c r="C321" s="7">
        <v>1943.34</v>
      </c>
      <c r="D321" s="7">
        <v>1943.34</v>
      </c>
      <c r="E321" s="7">
        <v>348.25</v>
      </c>
      <c r="F321" s="8">
        <v>-0.06</v>
      </c>
      <c r="G321" s="8">
        <v>-348.25</v>
      </c>
      <c r="H321" s="8">
        <v>-0.06</v>
      </c>
      <c r="I321" s="7">
        <v>1943.4</v>
      </c>
    </row>
    <row r="322" spans="1:9" x14ac:dyDescent="0.25">
      <c r="A322" t="s">
        <v>868</v>
      </c>
      <c r="B322" t="s">
        <v>869</v>
      </c>
      <c r="C322" s="7">
        <v>1943.34</v>
      </c>
      <c r="D322" s="7">
        <v>1943.34</v>
      </c>
      <c r="E322" s="7">
        <v>348.25</v>
      </c>
      <c r="F322" s="8">
        <v>-0.06</v>
      </c>
      <c r="G322" s="8">
        <v>-348.25</v>
      </c>
      <c r="H322" s="8">
        <v>-0.06</v>
      </c>
      <c r="I322" s="7">
        <v>1943.4</v>
      </c>
    </row>
    <row r="323" spans="1:9" x14ac:dyDescent="0.25">
      <c r="A323" t="s">
        <v>870</v>
      </c>
      <c r="B323" t="s">
        <v>871</v>
      </c>
      <c r="C323" s="7">
        <v>1943.34</v>
      </c>
      <c r="D323" s="7">
        <v>1943.34</v>
      </c>
      <c r="E323" s="7">
        <v>348.25</v>
      </c>
      <c r="F323" s="8">
        <v>-0.06</v>
      </c>
      <c r="G323" s="8">
        <v>-348.25</v>
      </c>
      <c r="H323" s="8">
        <v>-0.06</v>
      </c>
      <c r="I323" s="7">
        <v>1943.4</v>
      </c>
    </row>
    <row r="324" spans="1:9" x14ac:dyDescent="0.25">
      <c r="A324" t="s">
        <v>872</v>
      </c>
      <c r="B324" t="s">
        <v>873</v>
      </c>
      <c r="C324" s="7">
        <v>1943.34</v>
      </c>
      <c r="D324" s="7">
        <v>1943.34</v>
      </c>
      <c r="E324" s="7">
        <v>348.25</v>
      </c>
      <c r="F324" s="8">
        <v>-0.06</v>
      </c>
      <c r="G324" s="8">
        <v>-348.25</v>
      </c>
      <c r="H324" s="8">
        <v>-0.06</v>
      </c>
      <c r="I324" s="7">
        <v>1943.4</v>
      </c>
    </row>
    <row r="325" spans="1:9" x14ac:dyDescent="0.25">
      <c r="A325" t="s">
        <v>13</v>
      </c>
      <c r="C325" t="s">
        <v>14</v>
      </c>
      <c r="D325" t="s">
        <v>14</v>
      </c>
      <c r="E325" t="s">
        <v>14</v>
      </c>
      <c r="F325" t="s">
        <v>14</v>
      </c>
      <c r="G325" t="s">
        <v>14</v>
      </c>
      <c r="H325" t="s">
        <v>14</v>
      </c>
      <c r="I325" t="s">
        <v>14</v>
      </c>
    </row>
    <row r="326" spans="1:9" x14ac:dyDescent="0.25">
      <c r="C326" s="9">
        <f>SUM(C319:C325)</f>
        <v>11660.039999999999</v>
      </c>
      <c r="D326" s="9">
        <f t="shared" ref="D326:I326" si="35">SUM(D319:D325)</f>
        <v>11660.039999999999</v>
      </c>
      <c r="E326" s="9">
        <f t="shared" si="35"/>
        <v>2089.5</v>
      </c>
      <c r="F326" s="9">
        <f t="shared" si="35"/>
        <v>-0.36</v>
      </c>
      <c r="G326" s="9">
        <f t="shared" si="35"/>
        <v>-2089.5</v>
      </c>
      <c r="H326" s="9">
        <f t="shared" si="35"/>
        <v>-0.36</v>
      </c>
      <c r="I326" s="9">
        <f t="shared" si="35"/>
        <v>11660.4</v>
      </c>
    </row>
    <row r="328" spans="1:9" x14ac:dyDescent="0.25">
      <c r="A328" s="6" t="s">
        <v>874</v>
      </c>
    </row>
    <row r="329" spans="1:9" x14ac:dyDescent="0.25">
      <c r="A329" t="s">
        <v>875</v>
      </c>
      <c r="B329" t="s">
        <v>876</v>
      </c>
      <c r="C329" s="7">
        <v>1943.34</v>
      </c>
      <c r="D329" s="7">
        <v>1943.34</v>
      </c>
      <c r="E329" s="7">
        <v>348.25</v>
      </c>
      <c r="F329" s="7">
        <v>0.14000000000000001</v>
      </c>
      <c r="G329" s="8">
        <v>-348.25</v>
      </c>
      <c r="H329" s="7">
        <v>0.14000000000000001</v>
      </c>
      <c r="I329" s="7">
        <v>1943.2</v>
      </c>
    </row>
    <row r="330" spans="1:9" x14ac:dyDescent="0.25">
      <c r="A330" t="s">
        <v>877</v>
      </c>
      <c r="B330" t="s">
        <v>878</v>
      </c>
      <c r="C330" s="7">
        <v>1943.34</v>
      </c>
      <c r="D330" s="7">
        <v>1943.34</v>
      </c>
      <c r="E330" s="7">
        <v>348.25</v>
      </c>
      <c r="F330" s="8">
        <v>-0.06</v>
      </c>
      <c r="G330" s="8">
        <v>-348.25</v>
      </c>
      <c r="H330" s="8">
        <v>-0.06</v>
      </c>
      <c r="I330" s="7">
        <v>1943.4</v>
      </c>
    </row>
    <row r="331" spans="1:9" x14ac:dyDescent="0.25">
      <c r="A331" t="s">
        <v>879</v>
      </c>
      <c r="B331" t="s">
        <v>880</v>
      </c>
      <c r="C331" s="7">
        <v>1943.34</v>
      </c>
      <c r="D331" s="7">
        <v>1943.34</v>
      </c>
      <c r="E331" s="7">
        <v>348.25</v>
      </c>
      <c r="F331" s="8">
        <v>-0.06</v>
      </c>
      <c r="G331" s="8">
        <v>-348.25</v>
      </c>
      <c r="H331" s="8">
        <v>-0.06</v>
      </c>
      <c r="I331" s="7">
        <v>1943.4</v>
      </c>
    </row>
    <row r="332" spans="1:9" x14ac:dyDescent="0.25">
      <c r="A332" t="s">
        <v>881</v>
      </c>
      <c r="B332" t="s">
        <v>882</v>
      </c>
      <c r="C332" s="7">
        <v>1943.34</v>
      </c>
      <c r="D332" s="7">
        <v>1943.34</v>
      </c>
      <c r="E332" s="7">
        <v>348.25</v>
      </c>
      <c r="F332" s="8">
        <v>-0.06</v>
      </c>
      <c r="G332" s="8">
        <v>-348.25</v>
      </c>
      <c r="H332" s="8">
        <v>-0.06</v>
      </c>
      <c r="I332" s="7">
        <v>1943.4</v>
      </c>
    </row>
    <row r="333" spans="1:9" x14ac:dyDescent="0.25">
      <c r="A333" t="s">
        <v>883</v>
      </c>
      <c r="B333" t="s">
        <v>884</v>
      </c>
      <c r="C333" s="7">
        <v>1943.34</v>
      </c>
      <c r="D333" s="7">
        <v>1943.34</v>
      </c>
      <c r="E333" s="7">
        <v>348.25</v>
      </c>
      <c r="F333" s="8">
        <v>-0.06</v>
      </c>
      <c r="G333" s="8">
        <v>-348.25</v>
      </c>
      <c r="H333" s="8">
        <v>-0.06</v>
      </c>
      <c r="I333" s="7">
        <v>1943.4</v>
      </c>
    </row>
    <row r="334" spans="1:9" x14ac:dyDescent="0.25">
      <c r="A334" t="s">
        <v>885</v>
      </c>
      <c r="B334" t="s">
        <v>886</v>
      </c>
      <c r="C334" s="7">
        <v>1943.34</v>
      </c>
      <c r="D334" s="7">
        <v>1943.34</v>
      </c>
      <c r="E334" s="7">
        <v>348.25</v>
      </c>
      <c r="F334" s="8">
        <v>-0.06</v>
      </c>
      <c r="G334" s="8">
        <v>-348.25</v>
      </c>
      <c r="H334" s="8">
        <v>-0.06</v>
      </c>
      <c r="I334" s="7">
        <v>1943.4</v>
      </c>
    </row>
    <row r="335" spans="1:9" x14ac:dyDescent="0.25">
      <c r="A335" t="s">
        <v>13</v>
      </c>
      <c r="C335" t="s">
        <v>14</v>
      </c>
      <c r="D335" t="s">
        <v>14</v>
      </c>
      <c r="E335" t="s">
        <v>14</v>
      </c>
      <c r="F335" t="s">
        <v>14</v>
      </c>
      <c r="G335" t="s">
        <v>14</v>
      </c>
      <c r="H335" t="s">
        <v>14</v>
      </c>
      <c r="I335" t="s">
        <v>14</v>
      </c>
    </row>
    <row r="336" spans="1:9" x14ac:dyDescent="0.25">
      <c r="C336" s="9">
        <f>SUM(C329:C335)</f>
        <v>11660.039999999999</v>
      </c>
      <c r="D336" s="9">
        <f t="shared" ref="D336:I336" si="36">SUM(D329:D335)</f>
        <v>11660.039999999999</v>
      </c>
      <c r="E336" s="9">
        <f t="shared" si="36"/>
        <v>2089.5</v>
      </c>
      <c r="F336" s="9">
        <f t="shared" si="36"/>
        <v>-0.15999999999999998</v>
      </c>
      <c r="G336" s="9">
        <f t="shared" si="36"/>
        <v>-2089.5</v>
      </c>
      <c r="H336" s="9">
        <f t="shared" si="36"/>
        <v>-0.15999999999999998</v>
      </c>
      <c r="I336" s="9">
        <f t="shared" si="36"/>
        <v>11660.199999999999</v>
      </c>
    </row>
    <row r="338" spans="1:9" x14ac:dyDescent="0.25">
      <c r="A338" s="6" t="s">
        <v>887</v>
      </c>
    </row>
    <row r="339" spans="1:9" x14ac:dyDescent="0.25">
      <c r="A339" t="s">
        <v>888</v>
      </c>
      <c r="B339" t="s">
        <v>889</v>
      </c>
      <c r="C339" s="7">
        <v>1943.34</v>
      </c>
      <c r="D339" s="7">
        <v>1943.34</v>
      </c>
      <c r="E339" s="7">
        <v>348.25</v>
      </c>
      <c r="F339" s="8">
        <v>-0.06</v>
      </c>
      <c r="G339" s="8">
        <v>-348.25</v>
      </c>
      <c r="H339" s="8">
        <v>-0.06</v>
      </c>
      <c r="I339" s="7">
        <v>1943.4</v>
      </c>
    </row>
    <row r="340" spans="1:9" x14ac:dyDescent="0.25">
      <c r="A340" t="s">
        <v>890</v>
      </c>
      <c r="B340" t="s">
        <v>891</v>
      </c>
      <c r="C340" s="7">
        <v>1943.34</v>
      </c>
      <c r="D340" s="7">
        <v>1943.34</v>
      </c>
      <c r="E340" s="7">
        <v>348.25</v>
      </c>
      <c r="F340" s="8">
        <v>-0.06</v>
      </c>
      <c r="G340" s="8">
        <v>-348.25</v>
      </c>
      <c r="H340" s="8">
        <v>-0.06</v>
      </c>
      <c r="I340" s="7">
        <v>1943.4</v>
      </c>
    </row>
    <row r="341" spans="1:9" x14ac:dyDescent="0.25">
      <c r="A341" t="s">
        <v>892</v>
      </c>
      <c r="B341" t="s">
        <v>893</v>
      </c>
      <c r="C341" s="7">
        <v>1943.34</v>
      </c>
      <c r="D341" s="7">
        <v>1943.34</v>
      </c>
      <c r="E341" s="7">
        <v>348.25</v>
      </c>
      <c r="F341" s="8">
        <v>-0.06</v>
      </c>
      <c r="G341" s="8">
        <v>-348.25</v>
      </c>
      <c r="H341" s="8">
        <v>-0.06</v>
      </c>
      <c r="I341" s="7">
        <v>1943.4</v>
      </c>
    </row>
    <row r="342" spans="1:9" x14ac:dyDescent="0.25">
      <c r="A342" t="s">
        <v>894</v>
      </c>
      <c r="B342" t="s">
        <v>895</v>
      </c>
      <c r="C342" s="7">
        <v>1943.34</v>
      </c>
      <c r="D342" s="7">
        <v>1943.34</v>
      </c>
      <c r="E342" s="7">
        <v>348.25</v>
      </c>
      <c r="F342" s="8">
        <v>-0.06</v>
      </c>
      <c r="G342" s="8">
        <v>-348.25</v>
      </c>
      <c r="H342" s="8">
        <v>-0.06</v>
      </c>
      <c r="I342" s="7">
        <v>1943.4</v>
      </c>
    </row>
    <row r="343" spans="1:9" x14ac:dyDescent="0.25">
      <c r="A343" t="s">
        <v>896</v>
      </c>
      <c r="B343" t="s">
        <v>897</v>
      </c>
      <c r="C343" s="7">
        <v>1943.34</v>
      </c>
      <c r="D343" s="7">
        <v>1943.34</v>
      </c>
      <c r="E343" s="7">
        <v>348.25</v>
      </c>
      <c r="F343" s="8">
        <v>-0.06</v>
      </c>
      <c r="G343" s="8">
        <v>-348.25</v>
      </c>
      <c r="H343" s="8">
        <v>-0.06</v>
      </c>
      <c r="I343" s="7">
        <v>1943.4</v>
      </c>
    </row>
    <row r="344" spans="1:9" x14ac:dyDescent="0.25">
      <c r="A344" t="s">
        <v>898</v>
      </c>
      <c r="B344" t="s">
        <v>899</v>
      </c>
      <c r="C344" s="7">
        <v>1943.34</v>
      </c>
      <c r="D344" s="7">
        <v>1943.34</v>
      </c>
      <c r="E344" s="7">
        <v>348.25</v>
      </c>
      <c r="F344" s="8">
        <v>-0.06</v>
      </c>
      <c r="G344" s="8">
        <v>-348.25</v>
      </c>
      <c r="H344" s="8">
        <v>-0.06</v>
      </c>
      <c r="I344" s="7">
        <v>1943.4</v>
      </c>
    </row>
    <row r="345" spans="1:9" x14ac:dyDescent="0.25">
      <c r="A345" t="s">
        <v>13</v>
      </c>
      <c r="C345" t="s">
        <v>14</v>
      </c>
      <c r="D345" t="s">
        <v>14</v>
      </c>
      <c r="E345" t="s">
        <v>14</v>
      </c>
      <c r="F345" t="s">
        <v>14</v>
      </c>
      <c r="G345" t="s">
        <v>14</v>
      </c>
      <c r="H345" t="s">
        <v>14</v>
      </c>
      <c r="I345" t="s">
        <v>14</v>
      </c>
    </row>
    <row r="346" spans="1:9" x14ac:dyDescent="0.25">
      <c r="C346" s="9">
        <f>SUM(C339:C345)</f>
        <v>11660.039999999999</v>
      </c>
      <c r="D346" s="9">
        <f t="shared" ref="D346:I346" si="37">SUM(D339:D345)</f>
        <v>11660.039999999999</v>
      </c>
      <c r="E346" s="9">
        <f t="shared" si="37"/>
        <v>2089.5</v>
      </c>
      <c r="F346" s="9">
        <f t="shared" si="37"/>
        <v>-0.36</v>
      </c>
      <c r="G346" s="9">
        <f t="shared" si="37"/>
        <v>-2089.5</v>
      </c>
      <c r="H346" s="9">
        <f t="shared" si="37"/>
        <v>-0.36</v>
      </c>
      <c r="I346" s="9">
        <f t="shared" si="37"/>
        <v>11660.4</v>
      </c>
    </row>
    <row r="348" spans="1:9" x14ac:dyDescent="0.25">
      <c r="A348" s="6" t="s">
        <v>900</v>
      </c>
    </row>
    <row r="349" spans="1:9" x14ac:dyDescent="0.25">
      <c r="A349" t="s">
        <v>901</v>
      </c>
      <c r="B349" t="s">
        <v>902</v>
      </c>
      <c r="C349" s="7">
        <v>1943.34</v>
      </c>
      <c r="D349" s="7">
        <v>1943.34</v>
      </c>
      <c r="E349" s="7">
        <v>348.25</v>
      </c>
      <c r="F349" s="7">
        <v>0.14000000000000001</v>
      </c>
      <c r="G349" s="8">
        <v>-348.25</v>
      </c>
      <c r="H349" s="7">
        <v>0.14000000000000001</v>
      </c>
      <c r="I349" s="7">
        <v>1943.2</v>
      </c>
    </row>
    <row r="350" spans="1:9" x14ac:dyDescent="0.25">
      <c r="A350" t="s">
        <v>903</v>
      </c>
      <c r="B350" t="s">
        <v>904</v>
      </c>
      <c r="C350" s="7">
        <v>1943.34</v>
      </c>
      <c r="D350" s="7">
        <v>1943.34</v>
      </c>
      <c r="E350" s="7">
        <v>348.25</v>
      </c>
      <c r="F350" s="8">
        <v>-0.06</v>
      </c>
      <c r="G350" s="8">
        <v>-348.25</v>
      </c>
      <c r="H350" s="8">
        <v>-0.06</v>
      </c>
      <c r="I350" s="7">
        <v>1943.4</v>
      </c>
    </row>
    <row r="351" spans="1:9" x14ac:dyDescent="0.25">
      <c r="A351" t="s">
        <v>905</v>
      </c>
      <c r="B351" t="s">
        <v>906</v>
      </c>
      <c r="C351" s="7">
        <v>1943.34</v>
      </c>
      <c r="D351" s="7">
        <v>1943.34</v>
      </c>
      <c r="E351" s="7">
        <v>348.25</v>
      </c>
      <c r="F351" s="8">
        <v>-0.06</v>
      </c>
      <c r="G351" s="8">
        <v>-348.25</v>
      </c>
      <c r="H351" s="8">
        <v>-0.06</v>
      </c>
      <c r="I351" s="7">
        <v>1943.4</v>
      </c>
    </row>
    <row r="352" spans="1:9" x14ac:dyDescent="0.25">
      <c r="A352" t="s">
        <v>907</v>
      </c>
      <c r="B352" t="s">
        <v>908</v>
      </c>
      <c r="C352" s="7">
        <v>1943.34</v>
      </c>
      <c r="D352" s="7">
        <v>1943.34</v>
      </c>
      <c r="E352" s="7">
        <v>348.25</v>
      </c>
      <c r="F352" s="8">
        <v>-0.06</v>
      </c>
      <c r="G352" s="8">
        <v>-348.25</v>
      </c>
      <c r="H352" s="8">
        <v>-0.06</v>
      </c>
      <c r="I352" s="7">
        <v>1943.4</v>
      </c>
    </row>
    <row r="353" spans="1:9" x14ac:dyDescent="0.25">
      <c r="A353" t="s">
        <v>909</v>
      </c>
      <c r="B353" t="s">
        <v>910</v>
      </c>
      <c r="C353" s="7">
        <v>1943.34</v>
      </c>
      <c r="D353" s="7">
        <v>1943.34</v>
      </c>
      <c r="E353" s="7">
        <v>348.25</v>
      </c>
      <c r="F353" s="8">
        <v>-0.06</v>
      </c>
      <c r="G353" s="8">
        <v>-348.25</v>
      </c>
      <c r="H353" s="8">
        <v>-0.06</v>
      </c>
      <c r="I353" s="7">
        <v>1943.4</v>
      </c>
    </row>
    <row r="354" spans="1:9" x14ac:dyDescent="0.25">
      <c r="A354" t="s">
        <v>911</v>
      </c>
      <c r="B354" t="s">
        <v>912</v>
      </c>
      <c r="C354" s="7">
        <v>1943.34</v>
      </c>
      <c r="D354" s="7">
        <v>1943.34</v>
      </c>
      <c r="E354" s="7">
        <v>348.25</v>
      </c>
      <c r="F354" s="8">
        <v>-0.06</v>
      </c>
      <c r="G354" s="8">
        <v>-348.25</v>
      </c>
      <c r="H354" s="8">
        <v>-0.06</v>
      </c>
      <c r="I354" s="7">
        <v>1943.4</v>
      </c>
    </row>
    <row r="355" spans="1:9" x14ac:dyDescent="0.25">
      <c r="A355" t="s">
        <v>13</v>
      </c>
      <c r="C355" t="s">
        <v>14</v>
      </c>
      <c r="D355" t="s">
        <v>14</v>
      </c>
      <c r="E355" t="s">
        <v>14</v>
      </c>
      <c r="F355" t="s">
        <v>14</v>
      </c>
      <c r="G355" t="s">
        <v>14</v>
      </c>
      <c r="H355" t="s">
        <v>14</v>
      </c>
      <c r="I355" t="s">
        <v>14</v>
      </c>
    </row>
    <row r="356" spans="1:9" x14ac:dyDescent="0.25">
      <c r="C356" s="9">
        <f>SUM(C349:C355)</f>
        <v>11660.039999999999</v>
      </c>
      <c r="D356" s="9">
        <f t="shared" ref="D356:I356" si="38">SUM(D349:D355)</f>
        <v>11660.039999999999</v>
      </c>
      <c r="E356" s="9">
        <f t="shared" si="38"/>
        <v>2089.5</v>
      </c>
      <c r="F356" s="9">
        <f t="shared" si="38"/>
        <v>-0.15999999999999998</v>
      </c>
      <c r="G356" s="9">
        <f t="shared" si="38"/>
        <v>-2089.5</v>
      </c>
      <c r="H356" s="9">
        <f t="shared" si="38"/>
        <v>-0.15999999999999998</v>
      </c>
      <c r="I356" s="9">
        <f t="shared" si="38"/>
        <v>11660.199999999999</v>
      </c>
    </row>
    <row r="358" spans="1:9" x14ac:dyDescent="0.25">
      <c r="A358" s="6" t="s">
        <v>913</v>
      </c>
    </row>
    <row r="359" spans="1:9" x14ac:dyDescent="0.25">
      <c r="A359" t="s">
        <v>914</v>
      </c>
      <c r="B359" t="s">
        <v>915</v>
      </c>
      <c r="C359" s="7">
        <v>1943.34</v>
      </c>
      <c r="D359" s="7">
        <v>1943.34</v>
      </c>
      <c r="E359" s="7">
        <v>348.25</v>
      </c>
      <c r="F359" s="7">
        <v>0.14000000000000001</v>
      </c>
      <c r="G359" s="8">
        <v>-348.25</v>
      </c>
      <c r="H359" s="7">
        <v>0.14000000000000001</v>
      </c>
      <c r="I359" s="7">
        <v>1943.2</v>
      </c>
    </row>
    <row r="360" spans="1:9" x14ac:dyDescent="0.25">
      <c r="A360" t="s">
        <v>916</v>
      </c>
      <c r="B360" t="s">
        <v>917</v>
      </c>
      <c r="C360" s="7">
        <v>1943.34</v>
      </c>
      <c r="D360" s="7">
        <v>1943.34</v>
      </c>
      <c r="E360" s="7">
        <v>348.25</v>
      </c>
      <c r="F360" s="8">
        <v>-0.06</v>
      </c>
      <c r="G360" s="8">
        <v>-348.25</v>
      </c>
      <c r="H360" s="8">
        <v>-0.06</v>
      </c>
      <c r="I360" s="7">
        <v>1943.4</v>
      </c>
    </row>
    <row r="361" spans="1:9" x14ac:dyDescent="0.25">
      <c r="A361" t="s">
        <v>918</v>
      </c>
      <c r="B361" t="s">
        <v>919</v>
      </c>
      <c r="C361" s="7">
        <v>1943.34</v>
      </c>
      <c r="D361" s="7">
        <v>1943.34</v>
      </c>
      <c r="E361" s="7">
        <v>348.25</v>
      </c>
      <c r="F361" s="8">
        <v>-0.06</v>
      </c>
      <c r="G361" s="8">
        <v>-348.25</v>
      </c>
      <c r="H361" s="8">
        <v>-0.06</v>
      </c>
      <c r="I361" s="7">
        <v>1943.4</v>
      </c>
    </row>
    <row r="362" spans="1:9" x14ac:dyDescent="0.25">
      <c r="A362" t="s">
        <v>920</v>
      </c>
      <c r="B362" t="s">
        <v>921</v>
      </c>
      <c r="C362" s="7">
        <v>1943.34</v>
      </c>
      <c r="D362" s="7">
        <v>1943.34</v>
      </c>
      <c r="E362" s="7">
        <v>348.25</v>
      </c>
      <c r="F362" s="8">
        <v>-0.06</v>
      </c>
      <c r="G362" s="8">
        <v>-348.25</v>
      </c>
      <c r="H362" s="8">
        <v>-0.06</v>
      </c>
      <c r="I362" s="7">
        <v>1943.4</v>
      </c>
    </row>
    <row r="363" spans="1:9" x14ac:dyDescent="0.25">
      <c r="A363" t="s">
        <v>922</v>
      </c>
      <c r="B363" t="s">
        <v>923</v>
      </c>
      <c r="C363" s="7">
        <v>1309.6400000000001</v>
      </c>
      <c r="D363" s="7">
        <v>1309.6400000000001</v>
      </c>
      <c r="E363" s="7">
        <v>0</v>
      </c>
      <c r="F363" s="7">
        <v>0.04</v>
      </c>
      <c r="G363" s="7">
        <v>0</v>
      </c>
      <c r="H363" s="7">
        <v>0.04</v>
      </c>
      <c r="I363" s="7">
        <v>1309.5999999999999</v>
      </c>
    </row>
    <row r="364" spans="1:9" x14ac:dyDescent="0.25">
      <c r="A364" t="s">
        <v>924</v>
      </c>
      <c r="B364" t="s">
        <v>925</v>
      </c>
      <c r="C364" s="7">
        <v>1309.6400000000001</v>
      </c>
      <c r="D364" s="7">
        <v>1309.6400000000001</v>
      </c>
      <c r="E364" s="7">
        <v>0</v>
      </c>
      <c r="F364" s="7">
        <v>0.04</v>
      </c>
      <c r="G364" s="7">
        <v>0</v>
      </c>
      <c r="H364" s="7">
        <v>0.04</v>
      </c>
      <c r="I364" s="7">
        <v>1309.5999999999999</v>
      </c>
    </row>
    <row r="365" spans="1:9" x14ac:dyDescent="0.25">
      <c r="A365" t="s">
        <v>13</v>
      </c>
      <c r="C365" t="s">
        <v>14</v>
      </c>
      <c r="D365" t="s">
        <v>14</v>
      </c>
      <c r="E365" t="s">
        <v>14</v>
      </c>
      <c r="F365" t="s">
        <v>14</v>
      </c>
      <c r="G365" t="s">
        <v>14</v>
      </c>
      <c r="H365" t="s">
        <v>14</v>
      </c>
      <c r="I365" t="s">
        <v>14</v>
      </c>
    </row>
    <row r="366" spans="1:9" x14ac:dyDescent="0.25">
      <c r="C366" s="9">
        <f>SUM(C359:C365)</f>
        <v>10392.64</v>
      </c>
      <c r="D366" s="9">
        <f t="shared" ref="D366:I366" si="39">SUM(D359:D365)</f>
        <v>10392.64</v>
      </c>
      <c r="E366" s="9">
        <f t="shared" si="39"/>
        <v>1393</v>
      </c>
      <c r="F366" s="9">
        <f t="shared" si="39"/>
        <v>4.0000000000000022E-2</v>
      </c>
      <c r="G366" s="9">
        <f t="shared" si="39"/>
        <v>-1393</v>
      </c>
      <c r="H366" s="9">
        <f t="shared" si="39"/>
        <v>4.0000000000000022E-2</v>
      </c>
      <c r="I366" s="9">
        <f t="shared" si="39"/>
        <v>10392.6</v>
      </c>
    </row>
    <row r="368" spans="1:9" x14ac:dyDescent="0.25">
      <c r="A368" s="6" t="s">
        <v>926</v>
      </c>
    </row>
    <row r="369" spans="1:9" x14ac:dyDescent="0.25">
      <c r="A369" t="s">
        <v>927</v>
      </c>
      <c r="B369" t="s">
        <v>928</v>
      </c>
      <c r="C369" s="7">
        <v>1943.34</v>
      </c>
      <c r="D369" s="7">
        <v>1943.34</v>
      </c>
      <c r="E369" s="7">
        <v>348.25</v>
      </c>
      <c r="F369" s="7">
        <v>0.14000000000000001</v>
      </c>
      <c r="G369" s="8">
        <v>-348.25</v>
      </c>
      <c r="H369" s="7">
        <v>0.14000000000000001</v>
      </c>
      <c r="I369" s="7">
        <v>1943.2</v>
      </c>
    </row>
    <row r="370" spans="1:9" x14ac:dyDescent="0.25">
      <c r="A370" t="s">
        <v>929</v>
      </c>
      <c r="B370" t="s">
        <v>930</v>
      </c>
      <c r="C370" s="7">
        <v>1943.34</v>
      </c>
      <c r="D370" s="7">
        <v>1943.34</v>
      </c>
      <c r="E370" s="7">
        <v>348.25</v>
      </c>
      <c r="F370" s="7">
        <v>0.14000000000000001</v>
      </c>
      <c r="G370" s="8">
        <v>-348.25</v>
      </c>
      <c r="H370" s="7">
        <v>0.14000000000000001</v>
      </c>
      <c r="I370" s="7">
        <v>1943.2</v>
      </c>
    </row>
    <row r="371" spans="1:9" x14ac:dyDescent="0.25">
      <c r="A371" t="s">
        <v>931</v>
      </c>
      <c r="B371" t="s">
        <v>932</v>
      </c>
      <c r="C371" s="7">
        <v>1943.34</v>
      </c>
      <c r="D371" s="7">
        <v>1943.34</v>
      </c>
      <c r="E371" s="7">
        <v>348.25</v>
      </c>
      <c r="F371" s="7">
        <v>0.14000000000000001</v>
      </c>
      <c r="G371" s="8">
        <v>-348.25</v>
      </c>
      <c r="H371" s="7">
        <v>0.14000000000000001</v>
      </c>
      <c r="I371" s="7">
        <v>1943.2</v>
      </c>
    </row>
    <row r="372" spans="1:9" x14ac:dyDescent="0.25">
      <c r="A372" t="s">
        <v>933</v>
      </c>
      <c r="B372" t="s">
        <v>934</v>
      </c>
      <c r="C372" s="7">
        <v>1943.34</v>
      </c>
      <c r="D372" s="7">
        <v>1943.34</v>
      </c>
      <c r="E372" s="7">
        <v>348.25</v>
      </c>
      <c r="F372" s="8">
        <v>-0.06</v>
      </c>
      <c r="G372" s="8">
        <v>-348.25</v>
      </c>
      <c r="H372" s="8">
        <v>-0.06</v>
      </c>
      <c r="I372" s="7">
        <v>1943.4</v>
      </c>
    </row>
    <row r="373" spans="1:9" x14ac:dyDescent="0.25">
      <c r="A373" t="s">
        <v>935</v>
      </c>
      <c r="B373" t="s">
        <v>936</v>
      </c>
      <c r="C373" s="7">
        <v>1943.34</v>
      </c>
      <c r="D373" s="7">
        <v>1943.34</v>
      </c>
      <c r="E373" s="7">
        <v>348.25</v>
      </c>
      <c r="F373" s="8">
        <v>-0.06</v>
      </c>
      <c r="G373" s="8">
        <v>-348.25</v>
      </c>
      <c r="H373" s="8">
        <v>-0.06</v>
      </c>
      <c r="I373" s="7">
        <v>1943.4</v>
      </c>
    </row>
    <row r="374" spans="1:9" x14ac:dyDescent="0.25">
      <c r="A374" t="s">
        <v>937</v>
      </c>
      <c r="B374" t="s">
        <v>938</v>
      </c>
      <c r="C374" s="7">
        <v>1943.34</v>
      </c>
      <c r="D374" s="7">
        <v>1943.34</v>
      </c>
      <c r="E374" s="7">
        <v>348.25</v>
      </c>
      <c r="F374" s="8">
        <v>-0.06</v>
      </c>
      <c r="G374" s="8">
        <v>-348.25</v>
      </c>
      <c r="H374" s="8">
        <v>-0.06</v>
      </c>
      <c r="I374" s="7">
        <v>1943.4</v>
      </c>
    </row>
    <row r="375" spans="1:9" x14ac:dyDescent="0.25">
      <c r="A375" t="s">
        <v>13</v>
      </c>
      <c r="C375" t="s">
        <v>14</v>
      </c>
      <c r="D375" t="s">
        <v>14</v>
      </c>
      <c r="E375" t="s">
        <v>14</v>
      </c>
      <c r="F375" t="s">
        <v>14</v>
      </c>
      <c r="G375" t="s">
        <v>14</v>
      </c>
      <c r="H375" t="s">
        <v>14</v>
      </c>
      <c r="I375" t="s">
        <v>14</v>
      </c>
    </row>
    <row r="376" spans="1:9" x14ac:dyDescent="0.25">
      <c r="C376" s="9">
        <f>SUM(C369:C375)</f>
        <v>11660.039999999999</v>
      </c>
      <c r="D376" s="9">
        <f t="shared" ref="D376:I376" si="40">SUM(D369:D375)</f>
        <v>11660.039999999999</v>
      </c>
      <c r="E376" s="9">
        <f t="shared" si="40"/>
        <v>2089.5</v>
      </c>
      <c r="F376" s="9">
        <f t="shared" si="40"/>
        <v>0.24000000000000005</v>
      </c>
      <c r="G376" s="9">
        <f t="shared" si="40"/>
        <v>-2089.5</v>
      </c>
      <c r="H376" s="9">
        <f t="shared" si="40"/>
        <v>0.24000000000000005</v>
      </c>
      <c r="I376" s="9">
        <f t="shared" si="40"/>
        <v>11659.8</v>
      </c>
    </row>
    <row r="378" spans="1:9" x14ac:dyDescent="0.25">
      <c r="A378" s="6" t="s">
        <v>939</v>
      </c>
    </row>
    <row r="379" spans="1:9" x14ac:dyDescent="0.25">
      <c r="A379" t="s">
        <v>940</v>
      </c>
      <c r="B379" t="s">
        <v>941</v>
      </c>
      <c r="C379" s="7">
        <v>1943.34</v>
      </c>
      <c r="D379" s="7">
        <v>1943.34</v>
      </c>
      <c r="E379" s="7">
        <v>348.25</v>
      </c>
      <c r="F379" s="7">
        <v>0.14000000000000001</v>
      </c>
      <c r="G379" s="8">
        <v>-348.25</v>
      </c>
      <c r="H379" s="7">
        <v>0.14000000000000001</v>
      </c>
      <c r="I379" s="7">
        <v>1943.2</v>
      </c>
    </row>
    <row r="380" spans="1:9" x14ac:dyDescent="0.25">
      <c r="A380" t="s">
        <v>942</v>
      </c>
      <c r="B380" t="s">
        <v>943</v>
      </c>
      <c r="C380" s="7">
        <v>1943.34</v>
      </c>
      <c r="D380" s="7">
        <v>1943.34</v>
      </c>
      <c r="E380" s="7">
        <v>348.25</v>
      </c>
      <c r="F380" s="8">
        <v>-0.06</v>
      </c>
      <c r="G380" s="8">
        <v>-348.25</v>
      </c>
      <c r="H380" s="8">
        <v>-0.06</v>
      </c>
      <c r="I380" s="7">
        <v>1943.4</v>
      </c>
    </row>
    <row r="381" spans="1:9" x14ac:dyDescent="0.25">
      <c r="A381" t="s">
        <v>944</v>
      </c>
      <c r="B381" t="s">
        <v>945</v>
      </c>
      <c r="C381" s="7">
        <v>1943.34</v>
      </c>
      <c r="D381" s="7">
        <v>1943.34</v>
      </c>
      <c r="E381" s="7">
        <v>348.25</v>
      </c>
      <c r="F381" s="8">
        <v>-0.06</v>
      </c>
      <c r="G381" s="8">
        <v>-348.25</v>
      </c>
      <c r="H381" s="8">
        <v>-0.06</v>
      </c>
      <c r="I381" s="7">
        <v>1943.4</v>
      </c>
    </row>
    <row r="382" spans="1:9" x14ac:dyDescent="0.25">
      <c r="A382" t="s">
        <v>946</v>
      </c>
      <c r="B382" t="s">
        <v>947</v>
      </c>
      <c r="C382" s="7">
        <v>1943.34</v>
      </c>
      <c r="D382" s="7">
        <v>1943.34</v>
      </c>
      <c r="E382" s="7">
        <v>348.25</v>
      </c>
      <c r="F382" s="8">
        <v>-0.06</v>
      </c>
      <c r="G382" s="8">
        <v>-348.25</v>
      </c>
      <c r="H382" s="8">
        <v>-0.06</v>
      </c>
      <c r="I382" s="7">
        <v>1943.4</v>
      </c>
    </row>
    <row r="383" spans="1:9" x14ac:dyDescent="0.25">
      <c r="A383" t="s">
        <v>948</v>
      </c>
      <c r="B383" t="s">
        <v>949</v>
      </c>
      <c r="C383" s="7">
        <v>1943.34</v>
      </c>
      <c r="D383" s="7">
        <v>1943.34</v>
      </c>
      <c r="E383" s="7">
        <v>348.25</v>
      </c>
      <c r="F383" s="8">
        <v>-0.06</v>
      </c>
      <c r="G383" s="8">
        <v>-348.25</v>
      </c>
      <c r="H383" s="8">
        <v>-0.06</v>
      </c>
      <c r="I383" s="7">
        <v>1943.4</v>
      </c>
    </row>
    <row r="384" spans="1:9" x14ac:dyDescent="0.25">
      <c r="A384">
        <v>5265</v>
      </c>
      <c r="B384" t="s">
        <v>950</v>
      </c>
      <c r="C384" s="7">
        <v>1943.34</v>
      </c>
      <c r="D384" s="7">
        <v>1943.34</v>
      </c>
      <c r="E384" s="7">
        <v>348.25</v>
      </c>
      <c r="F384" s="8">
        <v>-0.06</v>
      </c>
      <c r="G384" s="8">
        <v>-348.25</v>
      </c>
      <c r="H384" s="8">
        <v>-0.06</v>
      </c>
      <c r="I384" s="7">
        <v>1943.4</v>
      </c>
    </row>
    <row r="385" spans="1:9" x14ac:dyDescent="0.25">
      <c r="A385" t="s">
        <v>13</v>
      </c>
      <c r="C385" t="s">
        <v>14</v>
      </c>
      <c r="D385" t="s">
        <v>14</v>
      </c>
      <c r="E385" t="s">
        <v>14</v>
      </c>
      <c r="F385" t="s">
        <v>14</v>
      </c>
      <c r="G385" t="s">
        <v>14</v>
      </c>
      <c r="H385" t="s">
        <v>14</v>
      </c>
      <c r="I385" t="s">
        <v>14</v>
      </c>
    </row>
    <row r="386" spans="1:9" x14ac:dyDescent="0.25">
      <c r="C386" s="9">
        <f>SUM(C379:C385)</f>
        <v>11660.039999999999</v>
      </c>
      <c r="D386" s="9">
        <f t="shared" ref="D386:I386" si="41">SUM(D379:D385)</f>
        <v>11660.039999999999</v>
      </c>
      <c r="E386" s="9">
        <f t="shared" si="41"/>
        <v>2089.5</v>
      </c>
      <c r="F386" s="9">
        <f t="shared" si="41"/>
        <v>-0.15999999999999998</v>
      </c>
      <c r="G386" s="9">
        <f t="shared" si="41"/>
        <v>-2089.5</v>
      </c>
      <c r="H386" s="9">
        <f t="shared" si="41"/>
        <v>-0.15999999999999998</v>
      </c>
      <c r="I386" s="9">
        <f t="shared" si="41"/>
        <v>11660.199999999999</v>
      </c>
    </row>
    <row r="388" spans="1:9" x14ac:dyDescent="0.25">
      <c r="A388" s="6" t="s">
        <v>951</v>
      </c>
    </row>
    <row r="389" spans="1:9" x14ac:dyDescent="0.25">
      <c r="A389" t="s">
        <v>952</v>
      </c>
      <c r="B389" t="s">
        <v>953</v>
      </c>
      <c r="C389" s="7">
        <v>1943.34</v>
      </c>
      <c r="D389" s="7">
        <v>1943.34</v>
      </c>
      <c r="E389" s="7">
        <v>348.25</v>
      </c>
      <c r="F389" s="8">
        <v>-0.06</v>
      </c>
      <c r="G389" s="8">
        <v>-348.25</v>
      </c>
      <c r="H389" s="8">
        <v>-0.06</v>
      </c>
      <c r="I389" s="7">
        <v>1943.4</v>
      </c>
    </row>
    <row r="390" spans="1:9" x14ac:dyDescent="0.25">
      <c r="A390" t="s">
        <v>954</v>
      </c>
      <c r="B390" t="s">
        <v>955</v>
      </c>
      <c r="C390" s="7">
        <v>1943.34</v>
      </c>
      <c r="D390" s="7">
        <v>1943.34</v>
      </c>
      <c r="E390" s="7">
        <v>348.25</v>
      </c>
      <c r="F390" s="8">
        <v>-0.06</v>
      </c>
      <c r="G390" s="8">
        <v>-348.25</v>
      </c>
      <c r="H390" s="8">
        <v>-0.06</v>
      </c>
      <c r="I390" s="7">
        <v>1943.4</v>
      </c>
    </row>
    <row r="391" spans="1:9" x14ac:dyDescent="0.25">
      <c r="A391" t="s">
        <v>956</v>
      </c>
      <c r="B391" t="s">
        <v>957</v>
      </c>
      <c r="C391" s="7">
        <v>1943.34</v>
      </c>
      <c r="D391" s="7">
        <v>1943.34</v>
      </c>
      <c r="E391" s="7">
        <v>348.25</v>
      </c>
      <c r="F391" s="8">
        <v>-0.06</v>
      </c>
      <c r="G391" s="8">
        <v>-348.25</v>
      </c>
      <c r="H391" s="8">
        <v>-0.06</v>
      </c>
      <c r="I391" s="7">
        <v>1943.4</v>
      </c>
    </row>
    <row r="392" spans="1:9" x14ac:dyDescent="0.25">
      <c r="A392" t="s">
        <v>958</v>
      </c>
      <c r="B392" t="s">
        <v>959</v>
      </c>
      <c r="C392" s="7">
        <v>1943.34</v>
      </c>
      <c r="D392" s="7">
        <v>1943.34</v>
      </c>
      <c r="E392" s="7">
        <v>348.25</v>
      </c>
      <c r="F392" s="8">
        <v>-0.06</v>
      </c>
      <c r="G392" s="8">
        <v>-348.25</v>
      </c>
      <c r="H392" s="8">
        <v>-0.06</v>
      </c>
      <c r="I392" s="7">
        <v>1943.4</v>
      </c>
    </row>
    <row r="393" spans="1:9" x14ac:dyDescent="0.25">
      <c r="A393" t="s">
        <v>960</v>
      </c>
      <c r="B393" t="s">
        <v>961</v>
      </c>
      <c r="C393" s="7">
        <v>1943.34</v>
      </c>
      <c r="D393" s="7">
        <v>1943.34</v>
      </c>
      <c r="E393" s="7">
        <v>348.25</v>
      </c>
      <c r="F393" s="8">
        <v>-0.06</v>
      </c>
      <c r="G393" s="8">
        <v>-348.25</v>
      </c>
      <c r="H393" s="8">
        <v>-0.06</v>
      </c>
      <c r="I393" s="7">
        <v>1943.4</v>
      </c>
    </row>
    <row r="394" spans="1:9" x14ac:dyDescent="0.25">
      <c r="A394" t="s">
        <v>962</v>
      </c>
      <c r="B394" t="s">
        <v>963</v>
      </c>
      <c r="C394" s="7">
        <v>1943.34</v>
      </c>
      <c r="D394" s="7">
        <v>1943.34</v>
      </c>
      <c r="E394" s="7">
        <v>348.25</v>
      </c>
      <c r="F394" s="8">
        <v>-0.06</v>
      </c>
      <c r="G394" s="8">
        <v>-348.25</v>
      </c>
      <c r="H394" s="8">
        <v>-0.06</v>
      </c>
      <c r="I394" s="7">
        <v>1943.4</v>
      </c>
    </row>
    <row r="395" spans="1:9" x14ac:dyDescent="0.25">
      <c r="A395" t="s">
        <v>13</v>
      </c>
      <c r="C395" t="s">
        <v>14</v>
      </c>
      <c r="D395" t="s">
        <v>14</v>
      </c>
      <c r="E395" t="s">
        <v>14</v>
      </c>
      <c r="F395" t="s">
        <v>14</v>
      </c>
      <c r="G395" t="s">
        <v>14</v>
      </c>
      <c r="H395" t="s">
        <v>14</v>
      </c>
      <c r="I395" t="s">
        <v>14</v>
      </c>
    </row>
    <row r="396" spans="1:9" x14ac:dyDescent="0.25">
      <c r="C396" s="9">
        <f>SUM(C389:C395)</f>
        <v>11660.039999999999</v>
      </c>
      <c r="D396" s="9">
        <f t="shared" ref="D396:I396" si="42">SUM(D389:D395)</f>
        <v>11660.039999999999</v>
      </c>
      <c r="E396" s="9">
        <f t="shared" si="42"/>
        <v>2089.5</v>
      </c>
      <c r="F396" s="9">
        <f t="shared" si="42"/>
        <v>-0.36</v>
      </c>
      <c r="G396" s="9">
        <f t="shared" si="42"/>
        <v>-2089.5</v>
      </c>
      <c r="H396" s="9">
        <f t="shared" si="42"/>
        <v>-0.36</v>
      </c>
      <c r="I396" s="9">
        <f t="shared" si="42"/>
        <v>11660.4</v>
      </c>
    </row>
    <row r="398" spans="1:9" x14ac:dyDescent="0.25">
      <c r="A398" s="6" t="s">
        <v>964</v>
      </c>
    </row>
    <row r="399" spans="1:9" x14ac:dyDescent="0.25">
      <c r="A399" t="s">
        <v>965</v>
      </c>
      <c r="B399" t="s">
        <v>966</v>
      </c>
      <c r="C399" s="7">
        <v>1943.34</v>
      </c>
      <c r="D399" s="7">
        <v>1943.34</v>
      </c>
      <c r="E399" s="7">
        <v>348.25</v>
      </c>
      <c r="F399" s="8">
        <v>-0.06</v>
      </c>
      <c r="G399" s="8">
        <v>-348.25</v>
      </c>
      <c r="H399" s="8">
        <v>-0.06</v>
      </c>
      <c r="I399" s="7">
        <v>1943.4</v>
      </c>
    </row>
    <row r="400" spans="1:9" x14ac:dyDescent="0.25">
      <c r="A400" t="s">
        <v>967</v>
      </c>
      <c r="B400" t="s">
        <v>968</v>
      </c>
      <c r="C400" s="7">
        <v>1943.34</v>
      </c>
      <c r="D400" s="7">
        <v>1943.34</v>
      </c>
      <c r="E400" s="7">
        <v>348.25</v>
      </c>
      <c r="F400" s="8">
        <v>-0.06</v>
      </c>
      <c r="G400" s="8">
        <v>-348.25</v>
      </c>
      <c r="H400" s="8">
        <v>-0.06</v>
      </c>
      <c r="I400" s="7">
        <v>1943.4</v>
      </c>
    </row>
    <row r="401" spans="1:9" x14ac:dyDescent="0.25">
      <c r="A401" t="s">
        <v>969</v>
      </c>
      <c r="B401" t="s">
        <v>970</v>
      </c>
      <c r="C401" s="7">
        <v>1943.34</v>
      </c>
      <c r="D401" s="7">
        <v>1943.34</v>
      </c>
      <c r="E401" s="7">
        <v>348.25</v>
      </c>
      <c r="F401" s="8">
        <v>-0.06</v>
      </c>
      <c r="G401" s="8">
        <v>-348.25</v>
      </c>
      <c r="H401" s="8">
        <v>-0.06</v>
      </c>
      <c r="I401" s="7">
        <v>1943.4</v>
      </c>
    </row>
    <row r="402" spans="1:9" x14ac:dyDescent="0.25">
      <c r="A402" t="s">
        <v>971</v>
      </c>
      <c r="B402" t="s">
        <v>972</v>
      </c>
      <c r="C402" s="7">
        <v>1943.34</v>
      </c>
      <c r="D402" s="7">
        <v>1943.34</v>
      </c>
      <c r="E402" s="7">
        <v>348.25</v>
      </c>
      <c r="F402" s="8">
        <v>-0.06</v>
      </c>
      <c r="G402" s="8">
        <v>-348.25</v>
      </c>
      <c r="H402" s="8">
        <v>-0.06</v>
      </c>
      <c r="I402" s="7">
        <v>1943.4</v>
      </c>
    </row>
    <row r="403" spans="1:9" x14ac:dyDescent="0.25">
      <c r="A403" t="s">
        <v>973</v>
      </c>
      <c r="B403" t="s">
        <v>974</v>
      </c>
      <c r="C403" s="7">
        <v>1943.34</v>
      </c>
      <c r="D403" s="7">
        <v>1943.34</v>
      </c>
      <c r="E403" s="7">
        <v>348.25</v>
      </c>
      <c r="F403" s="8">
        <v>-0.06</v>
      </c>
      <c r="G403" s="8">
        <v>-348.25</v>
      </c>
      <c r="H403" s="8">
        <v>-0.06</v>
      </c>
      <c r="I403" s="7">
        <v>1943.4</v>
      </c>
    </row>
    <row r="404" spans="1:9" x14ac:dyDescent="0.25">
      <c r="A404" t="s">
        <v>975</v>
      </c>
      <c r="B404" t="s">
        <v>976</v>
      </c>
      <c r="C404" s="7">
        <v>1943.34</v>
      </c>
      <c r="D404" s="7">
        <v>1943.34</v>
      </c>
      <c r="E404" s="7">
        <v>348.25</v>
      </c>
      <c r="F404" s="8">
        <v>-0.06</v>
      </c>
      <c r="G404" s="8">
        <v>-348.25</v>
      </c>
      <c r="H404" s="8">
        <v>-0.06</v>
      </c>
      <c r="I404" s="7">
        <v>1943.4</v>
      </c>
    </row>
    <row r="405" spans="1:9" x14ac:dyDescent="0.25">
      <c r="A405" t="s">
        <v>13</v>
      </c>
      <c r="C405" t="s">
        <v>14</v>
      </c>
      <c r="D405" t="s">
        <v>14</v>
      </c>
      <c r="E405" t="s">
        <v>14</v>
      </c>
      <c r="F405" t="s">
        <v>14</v>
      </c>
      <c r="G405" t="s">
        <v>14</v>
      </c>
      <c r="H405" t="s">
        <v>14</v>
      </c>
      <c r="I405" t="s">
        <v>14</v>
      </c>
    </row>
    <row r="406" spans="1:9" x14ac:dyDescent="0.25">
      <c r="C406" s="9">
        <f>SUM(C399:C405)</f>
        <v>11660.039999999999</v>
      </c>
      <c r="D406" s="9">
        <f t="shared" ref="D406:I406" si="43">SUM(D399:D405)</f>
        <v>11660.039999999999</v>
      </c>
      <c r="E406" s="9">
        <f t="shared" si="43"/>
        <v>2089.5</v>
      </c>
      <c r="F406" s="9">
        <f t="shared" si="43"/>
        <v>-0.36</v>
      </c>
      <c r="G406" s="9">
        <f t="shared" si="43"/>
        <v>-2089.5</v>
      </c>
      <c r="H406" s="9">
        <f t="shared" si="43"/>
        <v>-0.36</v>
      </c>
      <c r="I406" s="9">
        <f t="shared" si="43"/>
        <v>11660.4</v>
      </c>
    </row>
    <row r="408" spans="1:9" x14ac:dyDescent="0.25">
      <c r="A408" s="6" t="s">
        <v>977</v>
      </c>
    </row>
    <row r="409" spans="1:9" x14ac:dyDescent="0.25">
      <c r="A409" t="s">
        <v>978</v>
      </c>
      <c r="B409" t="s">
        <v>979</v>
      </c>
      <c r="C409" s="7">
        <v>1943.34</v>
      </c>
      <c r="D409" s="7">
        <v>1943.34</v>
      </c>
      <c r="E409" s="7">
        <v>348.25</v>
      </c>
      <c r="F409" s="7">
        <v>0.14000000000000001</v>
      </c>
      <c r="G409" s="8">
        <v>-348.25</v>
      </c>
      <c r="H409" s="7">
        <v>0.14000000000000001</v>
      </c>
      <c r="I409" s="7">
        <v>1943.2</v>
      </c>
    </row>
    <row r="410" spans="1:9" x14ac:dyDescent="0.25">
      <c r="A410" t="s">
        <v>980</v>
      </c>
      <c r="B410" t="s">
        <v>981</v>
      </c>
      <c r="C410" s="7">
        <v>1943.34</v>
      </c>
      <c r="D410" s="7">
        <v>1943.34</v>
      </c>
      <c r="E410" s="7">
        <v>348.25</v>
      </c>
      <c r="F410" s="7">
        <v>0.14000000000000001</v>
      </c>
      <c r="G410" s="8">
        <v>-348.25</v>
      </c>
      <c r="H410" s="7">
        <v>0.14000000000000001</v>
      </c>
      <c r="I410" s="7">
        <v>1943.2</v>
      </c>
    </row>
    <row r="411" spans="1:9" x14ac:dyDescent="0.25">
      <c r="A411" t="s">
        <v>982</v>
      </c>
      <c r="B411" t="s">
        <v>983</v>
      </c>
      <c r="C411" s="7">
        <v>1943.34</v>
      </c>
      <c r="D411" s="7">
        <v>1943.34</v>
      </c>
      <c r="E411" s="7">
        <v>348.25</v>
      </c>
      <c r="F411" s="8">
        <v>-0.06</v>
      </c>
      <c r="G411" s="8">
        <v>-348.25</v>
      </c>
      <c r="H411" s="8">
        <v>-0.06</v>
      </c>
      <c r="I411" s="7">
        <v>1943.4</v>
      </c>
    </row>
    <row r="412" spans="1:9" x14ac:dyDescent="0.25">
      <c r="A412" t="s">
        <v>984</v>
      </c>
      <c r="B412" t="s">
        <v>985</v>
      </c>
      <c r="C412" s="7">
        <v>1943.34</v>
      </c>
      <c r="D412" s="7">
        <v>1943.34</v>
      </c>
      <c r="E412" s="7">
        <v>348.25</v>
      </c>
      <c r="F412" s="8">
        <v>-0.06</v>
      </c>
      <c r="G412" s="8">
        <v>-348.25</v>
      </c>
      <c r="H412" s="8">
        <v>-0.06</v>
      </c>
      <c r="I412" s="7">
        <v>1943.4</v>
      </c>
    </row>
    <row r="413" spans="1:9" x14ac:dyDescent="0.25">
      <c r="A413" t="s">
        <v>986</v>
      </c>
      <c r="B413" t="s">
        <v>987</v>
      </c>
      <c r="C413" s="7">
        <v>1943.34</v>
      </c>
      <c r="D413" s="7">
        <v>1943.34</v>
      </c>
      <c r="E413" s="7">
        <v>348.25</v>
      </c>
      <c r="F413" s="8">
        <v>-0.06</v>
      </c>
      <c r="G413" s="8">
        <v>-348.25</v>
      </c>
      <c r="H413" s="8">
        <v>-0.06</v>
      </c>
      <c r="I413" s="7">
        <v>1943.4</v>
      </c>
    </row>
    <row r="414" spans="1:9" x14ac:dyDescent="0.25">
      <c r="A414" t="s">
        <v>988</v>
      </c>
      <c r="B414" t="s">
        <v>989</v>
      </c>
      <c r="C414" s="7">
        <v>1943.34</v>
      </c>
      <c r="D414" s="7">
        <v>1943.34</v>
      </c>
      <c r="E414" s="7">
        <v>348.25</v>
      </c>
      <c r="F414" s="8">
        <v>-0.06</v>
      </c>
      <c r="G414" s="8">
        <v>-348.25</v>
      </c>
      <c r="H414" s="8">
        <v>-0.06</v>
      </c>
      <c r="I414" s="7">
        <v>1943.4</v>
      </c>
    </row>
    <row r="415" spans="1:9" x14ac:dyDescent="0.25">
      <c r="A415" t="s">
        <v>13</v>
      </c>
      <c r="C415" t="s">
        <v>14</v>
      </c>
      <c r="D415" t="s">
        <v>14</v>
      </c>
      <c r="E415" t="s">
        <v>14</v>
      </c>
      <c r="F415" t="s">
        <v>14</v>
      </c>
      <c r="G415" t="s">
        <v>14</v>
      </c>
      <c r="H415" t="s">
        <v>14</v>
      </c>
      <c r="I415" t="s">
        <v>14</v>
      </c>
    </row>
    <row r="416" spans="1:9" x14ac:dyDescent="0.25">
      <c r="C416" s="9">
        <f>SUM(C409:C415)</f>
        <v>11660.039999999999</v>
      </c>
      <c r="D416" s="9">
        <f t="shared" ref="D416:I416" si="44">SUM(D409:D415)</f>
        <v>11660.039999999999</v>
      </c>
      <c r="E416" s="9">
        <f t="shared" si="44"/>
        <v>2089.5</v>
      </c>
      <c r="F416" s="9">
        <f t="shared" si="44"/>
        <v>4.0000000000000036E-2</v>
      </c>
      <c r="G416" s="9">
        <f t="shared" si="44"/>
        <v>-2089.5</v>
      </c>
      <c r="H416" s="9">
        <f t="shared" si="44"/>
        <v>4.0000000000000036E-2</v>
      </c>
      <c r="I416" s="9">
        <f t="shared" si="44"/>
        <v>11660</v>
      </c>
    </row>
    <row r="418" spans="1:9" x14ac:dyDescent="0.25">
      <c r="A418" s="6" t="s">
        <v>990</v>
      </c>
    </row>
    <row r="419" spans="1:9" x14ac:dyDescent="0.25">
      <c r="A419" t="s">
        <v>991</v>
      </c>
      <c r="B419" t="s">
        <v>992</v>
      </c>
      <c r="C419" s="7">
        <v>1943.34</v>
      </c>
      <c r="D419" s="7">
        <v>1943.34</v>
      </c>
      <c r="E419" s="7">
        <v>348.25</v>
      </c>
      <c r="F419" s="7">
        <v>0.14000000000000001</v>
      </c>
      <c r="G419" s="8">
        <v>-348.25</v>
      </c>
      <c r="H419" s="7">
        <v>0.14000000000000001</v>
      </c>
      <c r="I419" s="7">
        <v>1943.2</v>
      </c>
    </row>
    <row r="420" spans="1:9" x14ac:dyDescent="0.25">
      <c r="A420" t="s">
        <v>993</v>
      </c>
      <c r="B420" t="s">
        <v>994</v>
      </c>
      <c r="C420" s="7">
        <v>1943.34</v>
      </c>
      <c r="D420" s="7">
        <v>1943.34</v>
      </c>
      <c r="E420" s="7">
        <v>348.25</v>
      </c>
      <c r="F420" s="8">
        <v>-0.06</v>
      </c>
      <c r="G420" s="8">
        <v>-348.25</v>
      </c>
      <c r="H420" s="8">
        <v>-0.06</v>
      </c>
      <c r="I420" s="7">
        <v>1943.4</v>
      </c>
    </row>
    <row r="421" spans="1:9" x14ac:dyDescent="0.25">
      <c r="A421" t="s">
        <v>995</v>
      </c>
      <c r="B421" t="s">
        <v>996</v>
      </c>
      <c r="C421" s="7">
        <v>1943.34</v>
      </c>
      <c r="D421" s="7">
        <v>1943.34</v>
      </c>
      <c r="E421" s="7">
        <v>348.25</v>
      </c>
      <c r="F421" s="8">
        <v>-0.06</v>
      </c>
      <c r="G421" s="8">
        <v>-348.25</v>
      </c>
      <c r="H421" s="8">
        <v>-0.06</v>
      </c>
      <c r="I421" s="7">
        <v>1943.4</v>
      </c>
    </row>
    <row r="422" spans="1:9" x14ac:dyDescent="0.25">
      <c r="A422" t="s">
        <v>997</v>
      </c>
      <c r="B422" t="s">
        <v>998</v>
      </c>
      <c r="C422" s="7">
        <v>1943.34</v>
      </c>
      <c r="D422" s="7">
        <v>1943.34</v>
      </c>
      <c r="E422" s="7">
        <v>348.25</v>
      </c>
      <c r="F422" s="8">
        <v>-0.06</v>
      </c>
      <c r="G422" s="8">
        <v>-348.25</v>
      </c>
      <c r="H422" s="8">
        <v>-0.06</v>
      </c>
      <c r="I422" s="7">
        <v>1943.4</v>
      </c>
    </row>
    <row r="423" spans="1:9" x14ac:dyDescent="0.25">
      <c r="A423" t="s">
        <v>999</v>
      </c>
      <c r="B423" t="s">
        <v>1000</v>
      </c>
      <c r="C423" s="7">
        <v>1943.34</v>
      </c>
      <c r="D423" s="7">
        <v>1943.34</v>
      </c>
      <c r="E423" s="7">
        <v>348.25</v>
      </c>
      <c r="F423" s="8">
        <v>-0.06</v>
      </c>
      <c r="G423" s="8">
        <v>-348.25</v>
      </c>
      <c r="H423" s="8">
        <v>-0.06</v>
      </c>
      <c r="I423" s="7">
        <v>1943.4</v>
      </c>
    </row>
    <row r="424" spans="1:9" x14ac:dyDescent="0.25">
      <c r="A424" t="s">
        <v>1001</v>
      </c>
      <c r="B424" t="s">
        <v>1002</v>
      </c>
      <c r="C424" s="7">
        <v>1943.34</v>
      </c>
      <c r="D424" s="7">
        <v>1943.34</v>
      </c>
      <c r="E424" s="7">
        <v>348.25</v>
      </c>
      <c r="F424" s="8">
        <v>-0.06</v>
      </c>
      <c r="G424" s="8">
        <v>-348.25</v>
      </c>
      <c r="H424" s="8">
        <v>-0.06</v>
      </c>
      <c r="I424" s="7">
        <v>1943.4</v>
      </c>
    </row>
    <row r="425" spans="1:9" x14ac:dyDescent="0.25">
      <c r="A425" t="s">
        <v>13</v>
      </c>
      <c r="C425" t="s">
        <v>14</v>
      </c>
      <c r="D425" t="s">
        <v>14</v>
      </c>
      <c r="E425" t="s">
        <v>14</v>
      </c>
      <c r="F425" t="s">
        <v>14</v>
      </c>
      <c r="G425" t="s">
        <v>14</v>
      </c>
      <c r="H425" t="s">
        <v>14</v>
      </c>
      <c r="I425" t="s">
        <v>14</v>
      </c>
    </row>
    <row r="426" spans="1:9" x14ac:dyDescent="0.25">
      <c r="C426" s="9">
        <f>SUM(C419:C425)</f>
        <v>11660.039999999999</v>
      </c>
      <c r="D426" s="9">
        <f t="shared" ref="D426:I426" si="45">SUM(D419:D425)</f>
        <v>11660.039999999999</v>
      </c>
      <c r="E426" s="9">
        <f t="shared" si="45"/>
        <v>2089.5</v>
      </c>
      <c r="F426" s="9">
        <f t="shared" si="45"/>
        <v>-0.15999999999999998</v>
      </c>
      <c r="G426" s="9">
        <f t="shared" si="45"/>
        <v>-2089.5</v>
      </c>
      <c r="H426" s="9">
        <f t="shared" si="45"/>
        <v>-0.15999999999999998</v>
      </c>
      <c r="I426" s="9">
        <f t="shared" si="45"/>
        <v>11660.199999999999</v>
      </c>
    </row>
    <row r="428" spans="1:9" x14ac:dyDescent="0.25">
      <c r="A428" s="6" t="s">
        <v>1003</v>
      </c>
    </row>
    <row r="429" spans="1:9" x14ac:dyDescent="0.25">
      <c r="A429" t="s">
        <v>1004</v>
      </c>
      <c r="B429" t="s">
        <v>1005</v>
      </c>
      <c r="C429" s="7">
        <v>1943.34</v>
      </c>
      <c r="D429" s="7">
        <v>1943.34</v>
      </c>
      <c r="E429" s="7">
        <v>348.25</v>
      </c>
      <c r="F429" s="8">
        <v>-0.06</v>
      </c>
      <c r="G429" s="8">
        <v>-348.25</v>
      </c>
      <c r="H429" s="8">
        <v>-0.06</v>
      </c>
      <c r="I429" s="7">
        <v>1943.4</v>
      </c>
    </row>
    <row r="430" spans="1:9" x14ac:dyDescent="0.25">
      <c r="A430" t="s">
        <v>1006</v>
      </c>
      <c r="B430" t="s">
        <v>1007</v>
      </c>
      <c r="C430" s="7">
        <v>1943.34</v>
      </c>
      <c r="D430" s="7">
        <v>1943.34</v>
      </c>
      <c r="E430" s="7">
        <v>348.25</v>
      </c>
      <c r="F430" s="8">
        <v>-0.06</v>
      </c>
      <c r="G430" s="8">
        <v>-348.25</v>
      </c>
      <c r="H430" s="8">
        <v>-0.06</v>
      </c>
      <c r="I430" s="7">
        <v>1943.4</v>
      </c>
    </row>
    <row r="431" spans="1:9" x14ac:dyDescent="0.25">
      <c r="A431" t="s">
        <v>13</v>
      </c>
      <c r="C431" t="s">
        <v>14</v>
      </c>
      <c r="D431" t="s">
        <v>14</v>
      </c>
      <c r="E431" t="s">
        <v>14</v>
      </c>
      <c r="F431" t="s">
        <v>14</v>
      </c>
      <c r="G431" t="s">
        <v>14</v>
      </c>
      <c r="H431" t="s">
        <v>14</v>
      </c>
      <c r="I431" t="s">
        <v>14</v>
      </c>
    </row>
    <row r="432" spans="1:9" x14ac:dyDescent="0.25">
      <c r="C432" s="9">
        <f>SUM(C429:C431)</f>
        <v>3886.68</v>
      </c>
      <c r="D432" s="9">
        <f t="shared" ref="D432:I432" si="46">SUM(D429:D431)</f>
        <v>3886.68</v>
      </c>
      <c r="E432" s="9">
        <f t="shared" si="46"/>
        <v>696.5</v>
      </c>
      <c r="F432" s="9">
        <f t="shared" si="46"/>
        <v>-0.12</v>
      </c>
      <c r="G432" s="9">
        <f t="shared" si="46"/>
        <v>-696.5</v>
      </c>
      <c r="H432" s="9">
        <f t="shared" si="46"/>
        <v>-0.12</v>
      </c>
      <c r="I432" s="9">
        <f t="shared" si="46"/>
        <v>3886.8</v>
      </c>
    </row>
    <row r="434" spans="1:9" x14ac:dyDescent="0.25">
      <c r="A434" s="6" t="s">
        <v>1008</v>
      </c>
    </row>
    <row r="435" spans="1:9" x14ac:dyDescent="0.25">
      <c r="A435" t="s">
        <v>1009</v>
      </c>
      <c r="B435" t="s">
        <v>1010</v>
      </c>
      <c r="C435" s="7">
        <v>1943.34</v>
      </c>
      <c r="D435" s="7">
        <v>1943.34</v>
      </c>
      <c r="E435" s="7">
        <v>348.25</v>
      </c>
      <c r="F435" s="8">
        <v>-0.06</v>
      </c>
      <c r="G435" s="8">
        <v>-348.25</v>
      </c>
      <c r="H435" s="8">
        <v>-0.06</v>
      </c>
      <c r="I435" s="7">
        <v>1943.4</v>
      </c>
    </row>
    <row r="436" spans="1:9" x14ac:dyDescent="0.25">
      <c r="A436" t="s">
        <v>1011</v>
      </c>
      <c r="B436" t="s">
        <v>1012</v>
      </c>
      <c r="C436" s="7">
        <v>1943.34</v>
      </c>
      <c r="D436" s="7">
        <v>1943.34</v>
      </c>
      <c r="E436" s="7">
        <v>348.25</v>
      </c>
      <c r="F436" s="8">
        <v>-0.06</v>
      </c>
      <c r="G436" s="8">
        <v>-348.25</v>
      </c>
      <c r="H436" s="8">
        <v>-0.06</v>
      </c>
      <c r="I436" s="7">
        <v>1943.4</v>
      </c>
    </row>
    <row r="437" spans="1:9" x14ac:dyDescent="0.25">
      <c r="A437" t="s">
        <v>1013</v>
      </c>
      <c r="B437" t="s">
        <v>1014</v>
      </c>
      <c r="C437" s="7">
        <v>1943.34</v>
      </c>
      <c r="D437" s="7">
        <v>1943.34</v>
      </c>
      <c r="E437" s="7">
        <v>348.25</v>
      </c>
      <c r="F437" s="8">
        <v>-0.06</v>
      </c>
      <c r="G437" s="8">
        <v>-348.25</v>
      </c>
      <c r="H437" s="8">
        <v>-0.06</v>
      </c>
      <c r="I437" s="7">
        <v>1943.4</v>
      </c>
    </row>
    <row r="438" spans="1:9" x14ac:dyDescent="0.25">
      <c r="A438" t="s">
        <v>1015</v>
      </c>
      <c r="B438" t="s">
        <v>1016</v>
      </c>
      <c r="C438" s="7">
        <v>1943.34</v>
      </c>
      <c r="D438" s="7">
        <v>1943.34</v>
      </c>
      <c r="E438" s="7">
        <v>348.25</v>
      </c>
      <c r="F438" s="8">
        <v>-0.06</v>
      </c>
      <c r="G438" s="8">
        <v>-348.25</v>
      </c>
      <c r="H438" s="8">
        <v>-0.06</v>
      </c>
      <c r="I438" s="7">
        <v>1943.4</v>
      </c>
    </row>
    <row r="439" spans="1:9" x14ac:dyDescent="0.25">
      <c r="A439" t="s">
        <v>1017</v>
      </c>
      <c r="B439" t="s">
        <v>1018</v>
      </c>
      <c r="C439" s="7">
        <v>1943.34</v>
      </c>
      <c r="D439" s="7">
        <v>1943.34</v>
      </c>
      <c r="E439" s="7">
        <v>348.25</v>
      </c>
      <c r="F439" s="7">
        <v>0.14000000000000001</v>
      </c>
      <c r="G439" s="8">
        <v>-348.25</v>
      </c>
      <c r="H439" s="7">
        <v>0.14000000000000001</v>
      </c>
      <c r="I439" s="7">
        <v>1943.2</v>
      </c>
    </row>
    <row r="440" spans="1:9" x14ac:dyDescent="0.25">
      <c r="A440" t="s">
        <v>1019</v>
      </c>
      <c r="B440" t="s">
        <v>1020</v>
      </c>
      <c r="C440" s="7">
        <v>1943.34</v>
      </c>
      <c r="D440" s="7">
        <v>1943.34</v>
      </c>
      <c r="E440" s="7">
        <v>348.25</v>
      </c>
      <c r="F440" s="7">
        <v>0.14000000000000001</v>
      </c>
      <c r="G440" s="8">
        <v>-348.25</v>
      </c>
      <c r="H440" s="7">
        <v>0.14000000000000001</v>
      </c>
      <c r="I440" s="7">
        <v>1943.2</v>
      </c>
    </row>
    <row r="441" spans="1:9" x14ac:dyDescent="0.25">
      <c r="A441" t="s">
        <v>13</v>
      </c>
      <c r="C441" t="s">
        <v>14</v>
      </c>
      <c r="D441" t="s">
        <v>14</v>
      </c>
      <c r="E441" t="s">
        <v>14</v>
      </c>
      <c r="F441" t="s">
        <v>14</v>
      </c>
      <c r="G441" t="s">
        <v>14</v>
      </c>
      <c r="H441" t="s">
        <v>14</v>
      </c>
      <c r="I441" t="s">
        <v>14</v>
      </c>
    </row>
    <row r="442" spans="1:9" x14ac:dyDescent="0.25">
      <c r="C442" s="9">
        <f>SUM(C435:C441)</f>
        <v>11660.039999999999</v>
      </c>
      <c r="D442" s="9">
        <f t="shared" ref="D442:I442" si="47">SUM(D435:D441)</f>
        <v>11660.039999999999</v>
      </c>
      <c r="E442" s="9">
        <f t="shared" si="47"/>
        <v>2089.5</v>
      </c>
      <c r="F442" s="9">
        <f t="shared" si="47"/>
        <v>4.0000000000000036E-2</v>
      </c>
      <c r="G442" s="9">
        <f t="shared" si="47"/>
        <v>-2089.5</v>
      </c>
      <c r="H442" s="9">
        <f t="shared" si="47"/>
        <v>4.0000000000000036E-2</v>
      </c>
      <c r="I442" s="9">
        <f t="shared" si="47"/>
        <v>11660.000000000002</v>
      </c>
    </row>
    <row r="444" spans="1:9" x14ac:dyDescent="0.25">
      <c r="A444" s="6" t="s">
        <v>1021</v>
      </c>
    </row>
    <row r="445" spans="1:9" x14ac:dyDescent="0.25">
      <c r="A445" t="s">
        <v>1022</v>
      </c>
      <c r="B445" t="s">
        <v>1023</v>
      </c>
      <c r="C445" s="7">
        <v>1943.34</v>
      </c>
      <c r="D445" s="7">
        <v>1943.34</v>
      </c>
      <c r="E445" s="7">
        <v>348.25</v>
      </c>
      <c r="F445" s="8">
        <v>-0.06</v>
      </c>
      <c r="G445" s="8">
        <v>-348.25</v>
      </c>
      <c r="H445" s="8">
        <v>-0.06</v>
      </c>
      <c r="I445" s="7">
        <v>1943.4</v>
      </c>
    </row>
    <row r="446" spans="1:9" x14ac:dyDescent="0.25">
      <c r="A446" t="s">
        <v>1024</v>
      </c>
      <c r="B446" t="s">
        <v>1025</v>
      </c>
      <c r="C446" s="7">
        <v>1943.34</v>
      </c>
      <c r="D446" s="7">
        <v>1943.34</v>
      </c>
      <c r="E446" s="7">
        <v>348.25</v>
      </c>
      <c r="F446" s="8">
        <v>-0.06</v>
      </c>
      <c r="G446" s="8">
        <v>-348.25</v>
      </c>
      <c r="H446" s="8">
        <v>-0.06</v>
      </c>
      <c r="I446" s="7">
        <v>1943.4</v>
      </c>
    </row>
    <row r="447" spans="1:9" x14ac:dyDescent="0.25">
      <c r="A447" t="s">
        <v>13</v>
      </c>
      <c r="C447" t="s">
        <v>14</v>
      </c>
      <c r="D447" t="s">
        <v>14</v>
      </c>
      <c r="E447" t="s">
        <v>14</v>
      </c>
      <c r="F447" t="s">
        <v>14</v>
      </c>
      <c r="G447" t="s">
        <v>14</v>
      </c>
      <c r="H447" t="s">
        <v>14</v>
      </c>
      <c r="I447" t="s">
        <v>14</v>
      </c>
    </row>
    <row r="448" spans="1:9" x14ac:dyDescent="0.25">
      <c r="C448" s="9">
        <f>SUM(C445:C447)</f>
        <v>3886.68</v>
      </c>
      <c r="D448" s="9">
        <f t="shared" ref="D448:I448" si="48">SUM(D445:D447)</f>
        <v>3886.68</v>
      </c>
      <c r="E448" s="9">
        <f t="shared" si="48"/>
        <v>696.5</v>
      </c>
      <c r="F448" s="9">
        <f t="shared" si="48"/>
        <v>-0.12</v>
      </c>
      <c r="G448" s="9">
        <f t="shared" si="48"/>
        <v>-696.5</v>
      </c>
      <c r="H448" s="9">
        <f t="shared" si="48"/>
        <v>-0.12</v>
      </c>
      <c r="I448" s="9">
        <f t="shared" si="48"/>
        <v>3886.8</v>
      </c>
    </row>
    <row r="450" spans="1:9" x14ac:dyDescent="0.25">
      <c r="A450" s="6" t="s">
        <v>1026</v>
      </c>
    </row>
    <row r="451" spans="1:9" x14ac:dyDescent="0.25">
      <c r="A451" t="s">
        <v>1027</v>
      </c>
      <c r="B451" t="s">
        <v>1028</v>
      </c>
      <c r="C451" s="7">
        <v>1943.34</v>
      </c>
      <c r="D451" s="7">
        <v>1943.34</v>
      </c>
      <c r="E451" s="7">
        <v>348.25</v>
      </c>
      <c r="F451" s="8">
        <v>-0.06</v>
      </c>
      <c r="G451" s="8">
        <v>-348.25</v>
      </c>
      <c r="H451" s="8">
        <v>-0.06</v>
      </c>
      <c r="I451" s="7">
        <v>1943.4</v>
      </c>
    </row>
    <row r="452" spans="1:9" x14ac:dyDescent="0.25">
      <c r="A452" t="s">
        <v>1029</v>
      </c>
      <c r="B452" t="s">
        <v>1030</v>
      </c>
      <c r="C452" s="7">
        <v>1943.34</v>
      </c>
      <c r="D452" s="7">
        <v>1943.34</v>
      </c>
      <c r="E452" s="7">
        <v>348.25</v>
      </c>
      <c r="F452" s="8">
        <v>-0.06</v>
      </c>
      <c r="G452" s="8">
        <v>-348.25</v>
      </c>
      <c r="H452" s="8">
        <v>-0.06</v>
      </c>
      <c r="I452" s="7">
        <v>1943.4</v>
      </c>
    </row>
    <row r="453" spans="1:9" x14ac:dyDescent="0.25">
      <c r="A453" t="s">
        <v>1031</v>
      </c>
      <c r="B453" t="s">
        <v>1032</v>
      </c>
      <c r="C453" s="7">
        <v>1943.34</v>
      </c>
      <c r="D453" s="7">
        <v>1943.34</v>
      </c>
      <c r="E453" s="7">
        <v>348.25</v>
      </c>
      <c r="F453" s="8">
        <v>-0.06</v>
      </c>
      <c r="G453" s="8">
        <v>-348.25</v>
      </c>
      <c r="H453" s="8">
        <v>-0.06</v>
      </c>
      <c r="I453" s="7">
        <v>1943.4</v>
      </c>
    </row>
    <row r="454" spans="1:9" x14ac:dyDescent="0.25">
      <c r="A454" t="s">
        <v>1033</v>
      </c>
      <c r="B454" t="s">
        <v>1034</v>
      </c>
      <c r="C454" s="7">
        <v>1943.34</v>
      </c>
      <c r="D454" s="7">
        <v>1943.34</v>
      </c>
      <c r="E454" s="7">
        <v>348.25</v>
      </c>
      <c r="F454" s="8">
        <v>-0.06</v>
      </c>
      <c r="G454" s="8">
        <v>-348.25</v>
      </c>
      <c r="H454" s="8">
        <v>-0.06</v>
      </c>
      <c r="I454" s="7">
        <v>1943.4</v>
      </c>
    </row>
    <row r="455" spans="1:9" x14ac:dyDescent="0.25">
      <c r="A455" t="s">
        <v>1035</v>
      </c>
      <c r="B455" t="s">
        <v>1036</v>
      </c>
      <c r="C455" s="7">
        <v>1943.34</v>
      </c>
      <c r="D455" s="7">
        <v>1943.34</v>
      </c>
      <c r="E455" s="7">
        <v>348.25</v>
      </c>
      <c r="F455" s="8">
        <v>-0.06</v>
      </c>
      <c r="G455" s="8">
        <v>-348.25</v>
      </c>
      <c r="H455" s="8">
        <v>-0.06</v>
      </c>
      <c r="I455" s="7">
        <v>1943.4</v>
      </c>
    </row>
    <row r="456" spans="1:9" x14ac:dyDescent="0.25">
      <c r="A456" t="s">
        <v>1037</v>
      </c>
      <c r="B456" t="s">
        <v>1038</v>
      </c>
      <c r="C456" s="7">
        <v>1943.34</v>
      </c>
      <c r="D456" s="7">
        <v>1943.34</v>
      </c>
      <c r="E456" s="7">
        <v>348.25</v>
      </c>
      <c r="F456" s="7">
        <v>0.14000000000000001</v>
      </c>
      <c r="G456" s="8">
        <v>-348.25</v>
      </c>
      <c r="H456" s="7">
        <v>0.14000000000000001</v>
      </c>
      <c r="I456" s="7">
        <v>1943.2</v>
      </c>
    </row>
    <row r="457" spans="1:9" x14ac:dyDescent="0.25">
      <c r="A457" t="s">
        <v>13</v>
      </c>
      <c r="C457" t="s">
        <v>14</v>
      </c>
      <c r="D457" t="s">
        <v>14</v>
      </c>
      <c r="E457" t="s">
        <v>14</v>
      </c>
      <c r="F457" t="s">
        <v>14</v>
      </c>
      <c r="G457" t="s">
        <v>14</v>
      </c>
      <c r="H457" t="s">
        <v>14</v>
      </c>
      <c r="I457" t="s">
        <v>14</v>
      </c>
    </row>
    <row r="458" spans="1:9" x14ac:dyDescent="0.25">
      <c r="C458" s="9">
        <f>SUM(C451:C457)</f>
        <v>11660.039999999999</v>
      </c>
      <c r="D458" s="9">
        <f t="shared" ref="D458:I458" si="49">SUM(D451:D457)</f>
        <v>11660.039999999999</v>
      </c>
      <c r="E458" s="9">
        <f t="shared" si="49"/>
        <v>2089.5</v>
      </c>
      <c r="F458" s="9">
        <f t="shared" si="49"/>
        <v>-0.15999999999999998</v>
      </c>
      <c r="G458" s="9">
        <f t="shared" si="49"/>
        <v>-2089.5</v>
      </c>
      <c r="H458" s="9">
        <f t="shared" si="49"/>
        <v>-0.15999999999999998</v>
      </c>
      <c r="I458" s="9">
        <f t="shared" si="49"/>
        <v>11660.2</v>
      </c>
    </row>
    <row r="460" spans="1:9" x14ac:dyDescent="0.25">
      <c r="A460" s="6" t="s">
        <v>1039</v>
      </c>
    </row>
    <row r="461" spans="1:9" x14ac:dyDescent="0.25">
      <c r="A461" t="s">
        <v>1040</v>
      </c>
      <c r="B461" t="s">
        <v>1041</v>
      </c>
      <c r="C461" s="7">
        <v>1943.34</v>
      </c>
      <c r="D461" s="7">
        <v>1943.34</v>
      </c>
      <c r="E461" s="7">
        <v>348.25</v>
      </c>
      <c r="F461" s="8">
        <v>-0.06</v>
      </c>
      <c r="G461" s="8">
        <v>-348.25</v>
      </c>
      <c r="H461" s="8">
        <v>-0.06</v>
      </c>
      <c r="I461" s="7">
        <v>1943.4</v>
      </c>
    </row>
    <row r="462" spans="1:9" x14ac:dyDescent="0.25">
      <c r="A462" t="s">
        <v>1042</v>
      </c>
      <c r="B462" t="s">
        <v>1043</v>
      </c>
      <c r="C462" s="7">
        <v>1943.34</v>
      </c>
      <c r="D462" s="7">
        <v>1943.34</v>
      </c>
      <c r="E462" s="7">
        <v>348.25</v>
      </c>
      <c r="F462" s="7">
        <v>0.14000000000000001</v>
      </c>
      <c r="G462" s="8">
        <v>-348.25</v>
      </c>
      <c r="H462" s="7">
        <v>0.14000000000000001</v>
      </c>
      <c r="I462" s="7">
        <v>1943.2</v>
      </c>
    </row>
    <row r="463" spans="1:9" x14ac:dyDescent="0.25">
      <c r="A463" t="s">
        <v>1044</v>
      </c>
      <c r="B463" t="s">
        <v>1045</v>
      </c>
      <c r="C463" s="7">
        <v>1943.34</v>
      </c>
      <c r="D463" s="7">
        <v>1943.34</v>
      </c>
      <c r="E463" s="7">
        <v>348.25</v>
      </c>
      <c r="F463" s="8">
        <v>-0.06</v>
      </c>
      <c r="G463" s="8">
        <v>-348.25</v>
      </c>
      <c r="H463" s="8">
        <v>-0.06</v>
      </c>
      <c r="I463" s="7">
        <v>1943.4</v>
      </c>
    </row>
    <row r="464" spans="1:9" x14ac:dyDescent="0.25">
      <c r="A464" t="s">
        <v>1046</v>
      </c>
      <c r="B464" t="s">
        <v>1047</v>
      </c>
      <c r="C464" s="7">
        <v>1943.34</v>
      </c>
      <c r="D464" s="7">
        <v>1943.34</v>
      </c>
      <c r="E464" s="7">
        <v>348.25</v>
      </c>
      <c r="F464" s="8">
        <v>-0.06</v>
      </c>
      <c r="G464" s="8">
        <v>-348.25</v>
      </c>
      <c r="H464" s="8">
        <v>-0.06</v>
      </c>
      <c r="I464" s="7">
        <v>1943.4</v>
      </c>
    </row>
    <row r="465" spans="1:10" x14ac:dyDescent="0.25">
      <c r="A465" t="s">
        <v>1048</v>
      </c>
      <c r="B465" t="s">
        <v>1049</v>
      </c>
      <c r="C465" s="7">
        <v>1943.34</v>
      </c>
      <c r="D465" s="7">
        <v>1943.34</v>
      </c>
      <c r="E465" s="7">
        <v>348.25</v>
      </c>
      <c r="F465" s="8">
        <v>-0.06</v>
      </c>
      <c r="G465" s="8">
        <v>-348.25</v>
      </c>
      <c r="H465" s="8">
        <v>-0.06</v>
      </c>
      <c r="I465" s="7">
        <v>1943.4</v>
      </c>
    </row>
    <row r="466" spans="1:10" x14ac:dyDescent="0.25">
      <c r="A466" t="s">
        <v>1050</v>
      </c>
      <c r="B466" t="s">
        <v>1051</v>
      </c>
      <c r="C466" s="7">
        <v>1943.34</v>
      </c>
      <c r="D466" s="7">
        <v>1943.34</v>
      </c>
      <c r="E466" s="7">
        <v>348.25</v>
      </c>
      <c r="F466" s="8">
        <v>-0.06</v>
      </c>
      <c r="G466" s="8">
        <v>-348.25</v>
      </c>
      <c r="H466" s="8">
        <v>-0.06</v>
      </c>
      <c r="I466" s="7">
        <v>1943.4</v>
      </c>
    </row>
    <row r="467" spans="1:10" x14ac:dyDescent="0.25">
      <c r="A467" t="s">
        <v>13</v>
      </c>
      <c r="C467" t="s">
        <v>14</v>
      </c>
      <c r="D467" t="s">
        <v>14</v>
      </c>
      <c r="E467" t="s">
        <v>14</v>
      </c>
      <c r="F467" t="s">
        <v>14</v>
      </c>
      <c r="G467" t="s">
        <v>14</v>
      </c>
      <c r="H467" t="s">
        <v>14</v>
      </c>
      <c r="I467" t="s">
        <v>14</v>
      </c>
    </row>
    <row r="468" spans="1:10" x14ac:dyDescent="0.25">
      <c r="C468" s="9">
        <f>SUM(C461:C467)</f>
        <v>11660.039999999999</v>
      </c>
      <c r="D468" s="9">
        <f t="shared" ref="D468:I468" si="50">SUM(D461:D467)</f>
        <v>11660.039999999999</v>
      </c>
      <c r="E468" s="9">
        <f t="shared" si="50"/>
        <v>2089.5</v>
      </c>
      <c r="F468" s="9">
        <f t="shared" si="50"/>
        <v>-0.15999999999999998</v>
      </c>
      <c r="G468" s="9">
        <f t="shared" si="50"/>
        <v>-2089.5</v>
      </c>
      <c r="H468" s="9">
        <f t="shared" si="50"/>
        <v>-0.15999999999999998</v>
      </c>
      <c r="I468" s="9">
        <f t="shared" si="50"/>
        <v>11660.199999999999</v>
      </c>
    </row>
    <row r="470" spans="1:10" x14ac:dyDescent="0.25">
      <c r="C470" t="s">
        <v>188</v>
      </c>
      <c r="D470" t="s">
        <v>188</v>
      </c>
      <c r="E470" t="s">
        <v>188</v>
      </c>
      <c r="F470" t="s">
        <v>188</v>
      </c>
      <c r="G470" t="s">
        <v>188</v>
      </c>
      <c r="H470" t="s">
        <v>188</v>
      </c>
      <c r="I470" t="s">
        <v>188</v>
      </c>
    </row>
    <row r="471" spans="1:10" x14ac:dyDescent="0.25">
      <c r="A471" t="s">
        <v>189</v>
      </c>
      <c r="B471" t="s">
        <v>190</v>
      </c>
      <c r="C471" s="7">
        <v>491453.77999999997</v>
      </c>
      <c r="D471" s="7">
        <v>491453.77999999997</v>
      </c>
      <c r="E471" s="7">
        <v>85253.11</v>
      </c>
      <c r="F471" s="7">
        <v>-6.74</v>
      </c>
      <c r="G471" s="7">
        <v>-85253.11</v>
      </c>
      <c r="H471" s="7">
        <v>-6.82</v>
      </c>
      <c r="I471" s="7">
        <v>491460.6</v>
      </c>
    </row>
    <row r="473" spans="1:10" x14ac:dyDescent="0.25">
      <c r="C473" s="9"/>
      <c r="D473" t="s">
        <v>203</v>
      </c>
      <c r="E473" t="s">
        <v>203</v>
      </c>
      <c r="F473" t="s">
        <v>203</v>
      </c>
      <c r="G473" t="s">
        <v>203</v>
      </c>
      <c r="H473" t="s">
        <v>203</v>
      </c>
      <c r="I473" s="7"/>
    </row>
    <row r="474" spans="1:10" x14ac:dyDescent="0.25">
      <c r="A474" t="s">
        <v>190</v>
      </c>
      <c r="B474" t="s">
        <v>190</v>
      </c>
      <c r="C474" s="6"/>
      <c r="D474" s="6"/>
      <c r="E474" s="6"/>
      <c r="F474" s="6"/>
      <c r="G474" s="6"/>
      <c r="H474" s="6"/>
      <c r="I474" s="6"/>
    </row>
    <row r="475" spans="1:10" x14ac:dyDescent="0.25">
      <c r="D475" s="9"/>
      <c r="E475" s="9"/>
      <c r="F475" s="9"/>
      <c r="G475" s="9"/>
      <c r="H475" s="9"/>
      <c r="I475" s="9"/>
    </row>
    <row r="476" spans="1:10" x14ac:dyDescent="0.25">
      <c r="C476" s="7"/>
      <c r="D476" s="7"/>
      <c r="E476" s="7"/>
      <c r="F476" s="8"/>
      <c r="G476" s="8"/>
      <c r="H476" s="8"/>
      <c r="I476" s="7"/>
    </row>
    <row r="478" spans="1:10" x14ac:dyDescent="0.25">
      <c r="C478" s="7"/>
      <c r="D478" s="7"/>
      <c r="E478" s="7"/>
      <c r="F478" s="7"/>
      <c r="G478" s="7"/>
      <c r="H478" s="7"/>
      <c r="I478" s="7"/>
      <c r="J478" s="7"/>
    </row>
  </sheetData>
  <mergeCells count="2">
    <mergeCell ref="A1:I1"/>
    <mergeCell ref="A2:I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&amp;C&amp;P de &amp;N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Consejeros</vt:lpstr>
      <vt:lpstr>Administrativo base</vt:lpstr>
      <vt:lpstr>Coordinadores distritales</vt:lpstr>
      <vt:lpstr>Administrativo Eventual</vt:lpstr>
      <vt:lpstr>Subcoordinadores</vt:lpstr>
      <vt:lpstr>'Administrativo base'!Área_de_impresión</vt:lpstr>
      <vt:lpstr>Subcoordinadores!Área_de_impresión</vt:lpstr>
      <vt:lpstr>'Administrativo base'!Títulos_a_imprimir</vt:lpstr>
      <vt:lpstr>'Administrativo Eventual'!Títulos_a_imprimir</vt:lpstr>
      <vt:lpstr>'Coordinadores distritales'!Títulos_a_imprimir</vt:lpstr>
      <vt:lpstr>Subcoordinadores!Títulos_a_imprimir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Lourdes Echeverria Ayala</dc:creator>
  <cp:lastModifiedBy>Lourdes Echeverria Ayala</cp:lastModifiedBy>
  <dcterms:created xsi:type="dcterms:W3CDTF">2011-12-21T01:11:22Z</dcterms:created>
  <dcterms:modified xsi:type="dcterms:W3CDTF">2011-12-21T17:24:09Z</dcterms:modified>
</cp:coreProperties>
</file>